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2" activeTab="5"/>
  </bookViews>
  <sheets>
    <sheet name="リーグ戦日程（案）" sheetId="1" r:id="rId1"/>
    <sheet name="申込様式（6チームリーグ）" sheetId="2" r:id="rId2"/>
    <sheet name="星取表（6チームリーグ）" sheetId="3" r:id="rId3"/>
    <sheet name="申込様式 (5チームリーグ)" sheetId="4" r:id="rId4"/>
    <sheet name="星取表 (5チームリーグ)" sheetId="5" r:id="rId5"/>
    <sheet name="申込様式 (4チームリーグ)" sheetId="6" r:id="rId6"/>
    <sheet name="星取表 (4チームリーグ)" sheetId="7" r:id="rId7"/>
  </sheets>
  <definedNames>
    <definedName name="_xlnm.Print_Area" localSheetId="5">'申込様式 (4チームリーグ)'!$A$1:$M$18</definedName>
    <definedName name="_xlnm.Print_Area" localSheetId="1">'申込様式（6チームリーグ）'!$A$1:$P$20</definedName>
    <definedName name="_xlnm.Print_Area" localSheetId="4">'星取表 (5チームリーグ)'!$A$1:$AJ$32</definedName>
    <definedName name="_xlnm.Print_Area" localSheetId="2">'星取表（6チームリーグ）'!$A$1:$AH$38</definedName>
  </definedNames>
  <calcPr fullCalcOnLoad="1"/>
</workbook>
</file>

<file path=xl/comments2.xml><?xml version="1.0" encoding="utf-8"?>
<comments xmlns="http://schemas.openxmlformats.org/spreadsheetml/2006/main">
  <authors>
    <author>rtchu0003</author>
  </authors>
  <commentList>
    <comment ref="M3" authorId="0">
      <text>
        <r>
          <rPr>
            <b/>
            <sz val="9"/>
            <rFont val="ＭＳ Ｐゴシック"/>
            <family val="3"/>
          </rPr>
          <t xml:space="preserve">責任者の氏名を入力すると自動的に反映されます。
</t>
        </r>
      </text>
    </comment>
    <comment ref="B5" authorId="0">
      <text>
        <r>
          <rPr>
            <sz val="9"/>
            <rFont val="ＭＳ Ｐゴシック"/>
            <family val="3"/>
          </rPr>
          <t xml:space="preserve">記入例
○　玉幡
×　玉幡中
中，中学校は不要
</t>
        </r>
      </text>
    </comment>
    <comment ref="B13" authorId="0">
      <text>
        <r>
          <rPr>
            <b/>
            <sz val="9"/>
            <rFont val="ＭＳ Ｐゴシック"/>
            <family val="3"/>
          </rPr>
          <t>入力しないで下さい。</t>
        </r>
      </text>
    </comment>
    <comment ref="A14" authorId="0">
      <text>
        <r>
          <rPr>
            <b/>
            <sz val="9"/>
            <rFont val="ＭＳ Ｐゴシック"/>
            <family val="3"/>
          </rPr>
          <t>入力しないで下さい。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使用頻度の高いメールアドレスを入力して下さい。リーグ戦に関する情報は，原則的にメールにて提供します。
</t>
        </r>
      </text>
    </comment>
    <comment ref="G13" authorId="0">
      <text>
        <r>
          <rPr>
            <b/>
            <sz val="9"/>
            <rFont val="ＭＳ Ｐゴシック"/>
            <family val="3"/>
          </rPr>
          <t>入力しないで下さい。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入力しないで下さい。</t>
        </r>
      </text>
    </comment>
  </commentList>
</comments>
</file>

<file path=xl/comments4.xml><?xml version="1.0" encoding="utf-8"?>
<comments xmlns="http://schemas.openxmlformats.org/spreadsheetml/2006/main">
  <authors>
    <author>rtchu0003</author>
  </authors>
  <commentList>
    <comment ref="K3" authorId="0">
      <text>
        <r>
          <rPr>
            <b/>
            <sz val="9"/>
            <rFont val="ＭＳ Ｐゴシック"/>
            <family val="3"/>
          </rPr>
          <t xml:space="preserve">責任者の氏名を入力すると自動的に反映されます。
</t>
        </r>
      </text>
    </comment>
    <comment ref="B5" authorId="0">
      <text>
        <r>
          <rPr>
            <sz val="9"/>
            <rFont val="ＭＳ Ｐゴシック"/>
            <family val="3"/>
          </rPr>
          <t xml:space="preserve">記入例
○　玉幡
×　玉幡中
中，中学校は不要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使用頻度の高いメールアドレスを入力して下さい。リーグ戦に関する情報は，原則的にメールにて提供します。
</t>
        </r>
      </text>
    </comment>
    <comment ref="B13" authorId="0">
      <text>
        <r>
          <rPr>
            <b/>
            <sz val="9"/>
            <rFont val="ＭＳ Ｐゴシック"/>
            <family val="3"/>
          </rPr>
          <t>入力しないで下さい。</t>
        </r>
      </text>
    </comment>
    <comment ref="A14" authorId="0">
      <text>
        <r>
          <rPr>
            <b/>
            <sz val="9"/>
            <rFont val="ＭＳ Ｐゴシック"/>
            <family val="3"/>
          </rPr>
          <t>入力しないで下さい。</t>
        </r>
      </text>
    </comment>
  </commentList>
</comments>
</file>

<file path=xl/comments5.xml><?xml version="1.0" encoding="utf-8"?>
<comments xmlns="http://schemas.openxmlformats.org/spreadsheetml/2006/main">
  <authors>
    <author>rtchu0003</author>
  </authors>
  <commentList>
    <comment ref="X3" authorId="0">
      <text>
        <r>
          <rPr>
            <sz val="12"/>
            <rFont val="ＭＳ Ｐゴシック"/>
            <family val="3"/>
          </rPr>
          <t>記録報道の担当者は，報告する日の月日を全角で入力して下さい。
各節終了後に月日を更新して下さい。</t>
        </r>
      </text>
    </comment>
  </commentList>
</comments>
</file>

<file path=xl/comments6.xml><?xml version="1.0" encoding="utf-8"?>
<comments xmlns="http://schemas.openxmlformats.org/spreadsheetml/2006/main">
  <authors>
    <author>rtchu0003</author>
  </authors>
  <commentList>
    <comment ref="K3" authorId="0">
      <text>
        <r>
          <rPr>
            <b/>
            <sz val="9"/>
            <rFont val="ＭＳ Ｐゴシック"/>
            <family val="3"/>
          </rPr>
          <t xml:space="preserve">責任者の氏名を入力すると自動的に反映されます。
</t>
        </r>
      </text>
    </comment>
    <comment ref="B5" authorId="0">
      <text>
        <r>
          <rPr>
            <sz val="9"/>
            <rFont val="ＭＳ Ｐゴシック"/>
            <family val="3"/>
          </rPr>
          <t xml:space="preserve">記入例
○　玉幡
×　玉幡中
中，中学校は不要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使用頻度の高いメールアドレスを入力して下さい。リーグ戦に関する情報は，原則的にメールにて提供します。
</t>
        </r>
      </text>
    </comment>
    <comment ref="B13" authorId="0">
      <text>
        <r>
          <rPr>
            <b/>
            <sz val="9"/>
            <rFont val="ＭＳ Ｐゴシック"/>
            <family val="3"/>
          </rPr>
          <t>入力しないで下さい。</t>
        </r>
      </text>
    </comment>
    <comment ref="A14" authorId="0">
      <text>
        <r>
          <rPr>
            <b/>
            <sz val="9"/>
            <rFont val="ＭＳ Ｐゴシック"/>
            <family val="3"/>
          </rPr>
          <t>入力しないで下さい。</t>
        </r>
      </text>
    </comment>
  </commentList>
</comments>
</file>

<file path=xl/comments7.xml><?xml version="1.0" encoding="utf-8"?>
<comments xmlns="http://schemas.openxmlformats.org/spreadsheetml/2006/main">
  <authors>
    <author>rtchu0003</author>
  </authors>
  <commentList>
    <comment ref="X3" authorId="0">
      <text>
        <r>
          <rPr>
            <sz val="12"/>
            <rFont val="ＭＳ Ｐゴシック"/>
            <family val="3"/>
          </rPr>
          <t>記録報道の担当者は，報告する日の月日を全角で入力して下さい。
各節終了後に月日を更新して下さい。</t>
        </r>
      </text>
    </comment>
  </commentList>
</comments>
</file>

<file path=xl/sharedStrings.xml><?xml version="1.0" encoding="utf-8"?>
<sst xmlns="http://schemas.openxmlformats.org/spreadsheetml/2006/main" count="398" uniqueCount="74">
  <si>
    <t>責任者</t>
  </si>
  <si>
    <t>競技</t>
  </si>
  <si>
    <t>審判</t>
  </si>
  <si>
    <t>TO</t>
  </si>
  <si>
    <t>記録・報道</t>
  </si>
  <si>
    <t>会計</t>
  </si>
  <si>
    <t>チーム</t>
  </si>
  <si>
    <t>記入責任者</t>
  </si>
  <si>
    <t>責任者に関する情報</t>
  </si>
  <si>
    <t>半角英数で入力して下さい。</t>
  </si>
  <si>
    <t>携帯</t>
  </si>
  <si>
    <t>メールアドレス</t>
  </si>
  <si>
    <t>新神戸</t>
  </si>
  <si>
    <t>名古屋</t>
  </si>
  <si>
    <t>新横浜</t>
  </si>
  <si>
    <t>東京</t>
  </si>
  <si>
    <t>チーム名入力欄
緑のシートに入力して下さい</t>
  </si>
  <si>
    <t>新大阪</t>
  </si>
  <si>
    <t>品川</t>
  </si>
  <si>
    <t>氏　名</t>
  </si>
  <si>
    <t>‐</t>
  </si>
  <si>
    <t>負</t>
  </si>
  <si>
    <t>分</t>
  </si>
  <si>
    <t>勝</t>
  </si>
  <si>
    <t>青色のシートのみ記入して下さい。</t>
  </si>
  <si>
    <t>数式が組まれていますので，初期値は０対０の引き分け扱いとなっています。</t>
  </si>
  <si>
    <t>チーム名は，申込様式シートから反映されています。入力の必要はありません。</t>
  </si>
  <si>
    <t>Ａ案</t>
  </si>
  <si>
    <t>３節（実質２．０日案）</t>
  </si>
  <si>
    <t>（日）</t>
  </si>
  <si>
    <t>会場</t>
  </si>
  <si>
    <t>甲斐市立玉幡中学校</t>
  </si>
  <si>
    <t>２会場１面展開</t>
  </si>
  <si>
    <t>第１試合</t>
  </si>
  <si>
    <t>交流戦</t>
  </si>
  <si>
    <t>第2試合</t>
  </si>
  <si>
    <t>第３試合</t>
  </si>
  <si>
    <t>Ａ</t>
  </si>
  <si>
    <t>Ｂ</t>
  </si>
  <si>
    <t>Ｃ</t>
  </si>
  <si>
    <t>対</t>
  </si>
  <si>
    <t>審判派遣要請の可能性あり</t>
  </si>
  <si>
    <t>甲斐市立竜王中学校</t>
  </si>
  <si>
    <t>Ｄ</t>
  </si>
  <si>
    <t>Ｅ</t>
  </si>
  <si>
    <t>Ｆ</t>
  </si>
  <si>
    <t>第１節
２会場</t>
  </si>
  <si>
    <t>御坂市立御坂中学校</t>
  </si>
  <si>
    <t>１会場２面展開</t>
  </si>
  <si>
    <t>第２節
１会場</t>
  </si>
  <si>
    <t>第４試合</t>
  </si>
  <si>
    <t>第５試合</t>
  </si>
  <si>
    <t>D</t>
  </si>
  <si>
    <t>C</t>
  </si>
  <si>
    <t>F</t>
  </si>
  <si>
    <t>B</t>
  </si>
  <si>
    <t>E</t>
  </si>
  <si>
    <t>A</t>
  </si>
  <si>
    <t>第３節
１会場</t>
  </si>
  <si>
    <t>１会場１面展開</t>
  </si>
  <si>
    <t>山梨市立山梨北中学校</t>
  </si>
  <si>
    <t>（土）</t>
  </si>
  <si>
    <t>月</t>
  </si>
  <si>
    <t>日</t>
  </si>
  <si>
    <t>現 在</t>
  </si>
  <si>
    <t>４チームリーグ（星取表）</t>
  </si>
  <si>
    <t>４チームリーグ（申込様式）</t>
  </si>
  <si>
    <t>５チームリーグ（星取表）</t>
  </si>
  <si>
    <t>５チームリーグ（申込様式）</t>
  </si>
  <si>
    <t>６チームリーグ（申込様式）</t>
  </si>
  <si>
    <t>６チームリーグ（星取表）</t>
  </si>
  <si>
    <t>￣</t>
  </si>
  <si>
    <t>2日目（対戦カード、点数が分かるように記入してください）</t>
  </si>
  <si>
    <t>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</si>
</sst>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sz val="18"/>
      <color indexed="8"/>
      <name val="HG丸ｺﾞｼｯｸM-PRO"/>
      <family val="3"/>
    </font>
    <font>
      <sz val="2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20"/>
      <color indexed="9"/>
      <name val="HG丸ｺﾞｼｯｸM-PRO"/>
      <family val="3"/>
    </font>
    <font>
      <sz val="26"/>
      <color indexed="8"/>
      <name val="HGS創英角ｺﾞｼｯｸUB"/>
      <family val="3"/>
    </font>
    <font>
      <sz val="16"/>
      <color indexed="8"/>
      <name val="HGP創英角ｺﾞｼｯｸUB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18"/>
      <color theme="1"/>
      <name val="HGP創英角ｺﾞｼｯｸUB"/>
      <family val="3"/>
    </font>
    <font>
      <sz val="18"/>
      <color theme="1"/>
      <name val="HG丸ｺﾞｼｯｸM-PRO"/>
      <family val="3"/>
    </font>
    <font>
      <sz val="2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20"/>
      <color theme="0"/>
      <name val="HG丸ｺﾞｼｯｸM-PRO"/>
      <family val="3"/>
    </font>
    <font>
      <sz val="26"/>
      <color theme="1"/>
      <name val="HGS創英角ｺﾞｼｯｸUB"/>
      <family val="3"/>
    </font>
    <font>
      <sz val="16"/>
      <color theme="1"/>
      <name val="HGP創英角ｺﾞｼｯｸUB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 shrinkToFit="1"/>
    </xf>
    <xf numFmtId="0" fontId="57" fillId="0" borderId="10" xfId="0" applyFont="1" applyBorder="1" applyAlignment="1">
      <alignment vertical="center"/>
    </xf>
    <xf numFmtId="0" fontId="58" fillId="28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56" fontId="56" fillId="0" borderId="0" xfId="0" applyNumberFormat="1" applyFont="1" applyBorder="1" applyAlignment="1">
      <alignment vertical="center"/>
    </xf>
    <xf numFmtId="20" fontId="56" fillId="0" borderId="0" xfId="0" applyNumberFormat="1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center" vertical="center"/>
    </xf>
    <xf numFmtId="0" fontId="57" fillId="0" borderId="25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9" fillId="28" borderId="26" xfId="0" applyFont="1" applyFill="1" applyBorder="1" applyAlignment="1">
      <alignment horizontal="center" vertical="center"/>
    </xf>
    <xf numFmtId="0" fontId="59" fillId="28" borderId="27" xfId="0" applyFont="1" applyFill="1" applyBorder="1" applyAlignment="1">
      <alignment horizontal="center" vertical="center"/>
    </xf>
    <xf numFmtId="0" fontId="57" fillId="0" borderId="28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9" fillId="28" borderId="29" xfId="0" applyFont="1" applyFill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60" fillId="28" borderId="30" xfId="0" applyFont="1" applyFill="1" applyBorder="1" applyAlignment="1">
      <alignment horizontal="center" vertical="center"/>
    </xf>
    <xf numFmtId="0" fontId="60" fillId="28" borderId="31" xfId="0" applyFont="1" applyFill="1" applyBorder="1" applyAlignment="1">
      <alignment horizontal="center" vertical="center"/>
    </xf>
    <xf numFmtId="0" fontId="60" fillId="28" borderId="32" xfId="0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56" fillId="35" borderId="36" xfId="0" applyFont="1" applyFill="1" applyBorder="1" applyAlignment="1">
      <alignment vertical="center"/>
    </xf>
    <xf numFmtId="0" fontId="57" fillId="0" borderId="37" xfId="0" applyFont="1" applyBorder="1" applyAlignment="1">
      <alignment vertical="center"/>
    </xf>
    <xf numFmtId="0" fontId="57" fillId="0" borderId="38" xfId="0" applyFont="1" applyBorder="1" applyAlignment="1">
      <alignment vertical="center"/>
    </xf>
    <xf numFmtId="0" fontId="57" fillId="0" borderId="39" xfId="0" applyFont="1" applyBorder="1" applyAlignment="1">
      <alignment vertical="center"/>
    </xf>
    <xf numFmtId="0" fontId="57" fillId="0" borderId="4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13" xfId="0" applyFont="1" applyFill="1" applyBorder="1" applyAlignment="1">
      <alignment horizontal="center" vertical="center"/>
    </xf>
    <xf numFmtId="0" fontId="56" fillId="28" borderId="10" xfId="0" applyFont="1" applyFill="1" applyBorder="1" applyAlignment="1">
      <alignment horizontal="center" vertical="center"/>
    </xf>
    <xf numFmtId="0" fontId="56" fillId="28" borderId="44" xfId="0" applyFont="1" applyFill="1" applyBorder="1" applyAlignment="1">
      <alignment horizontal="center" vertical="center"/>
    </xf>
    <xf numFmtId="0" fontId="56" fillId="28" borderId="45" xfId="0" applyFont="1" applyFill="1" applyBorder="1" applyAlignment="1">
      <alignment horizontal="center" vertical="center"/>
    </xf>
    <xf numFmtId="0" fontId="56" fillId="28" borderId="28" xfId="0" applyFont="1" applyFill="1" applyBorder="1" applyAlignment="1">
      <alignment horizontal="center" vertical="center"/>
    </xf>
    <xf numFmtId="0" fontId="56" fillId="28" borderId="16" xfId="0" applyFont="1" applyFill="1" applyBorder="1" applyAlignment="1">
      <alignment horizontal="center" vertical="center"/>
    </xf>
    <xf numFmtId="0" fontId="56" fillId="28" borderId="17" xfId="0" applyFont="1" applyFill="1" applyBorder="1" applyAlignment="1">
      <alignment horizontal="center" vertical="center"/>
    </xf>
    <xf numFmtId="0" fontId="56" fillId="35" borderId="39" xfId="0" applyFont="1" applyFill="1" applyBorder="1" applyAlignment="1">
      <alignment horizontal="center" vertical="center"/>
    </xf>
    <xf numFmtId="0" fontId="56" fillId="35" borderId="46" xfId="0" applyFont="1" applyFill="1" applyBorder="1" applyAlignment="1">
      <alignment horizontal="center" vertical="center"/>
    </xf>
    <xf numFmtId="0" fontId="56" fillId="35" borderId="47" xfId="0" applyFont="1" applyFill="1" applyBorder="1" applyAlignment="1">
      <alignment horizontal="center" vertical="center"/>
    </xf>
    <xf numFmtId="0" fontId="56" fillId="35" borderId="40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49" fontId="65" fillId="34" borderId="11" xfId="0" applyNumberFormat="1" applyFont="1" applyFill="1" applyBorder="1" applyAlignment="1">
      <alignment horizontal="center" vertical="center"/>
    </xf>
    <xf numFmtId="49" fontId="65" fillId="34" borderId="0" xfId="0" applyNumberFormat="1" applyFont="1" applyFill="1" applyBorder="1" applyAlignment="1">
      <alignment horizontal="center" vertical="center"/>
    </xf>
    <xf numFmtId="49" fontId="65" fillId="34" borderId="14" xfId="0" applyNumberFormat="1" applyFont="1" applyFill="1" applyBorder="1" applyAlignment="1">
      <alignment horizontal="center" vertical="center"/>
    </xf>
    <xf numFmtId="49" fontId="65" fillId="34" borderId="33" xfId="0" applyNumberFormat="1" applyFont="1" applyFill="1" applyBorder="1" applyAlignment="1">
      <alignment horizontal="center" vertical="center"/>
    </xf>
    <xf numFmtId="49" fontId="65" fillId="34" borderId="34" xfId="0" applyNumberFormat="1" applyFont="1" applyFill="1" applyBorder="1" applyAlignment="1">
      <alignment horizontal="center" vertical="center"/>
    </xf>
    <xf numFmtId="49" fontId="65" fillId="34" borderId="35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6" fillId="28" borderId="48" xfId="0" applyFont="1" applyFill="1" applyBorder="1" applyAlignment="1">
      <alignment horizontal="center" vertical="center"/>
    </xf>
    <xf numFmtId="0" fontId="56" fillId="28" borderId="49" xfId="0" applyFont="1" applyFill="1" applyBorder="1" applyAlignment="1">
      <alignment horizontal="center" vertical="center"/>
    </xf>
    <xf numFmtId="0" fontId="56" fillId="28" borderId="1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0" fillId="28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15</xdr:col>
      <xdr:colOff>266700</xdr:colOff>
      <xdr:row>9</xdr:row>
      <xdr:rowOff>19050</xdr:rowOff>
    </xdr:to>
    <xdr:sp>
      <xdr:nvSpPr>
        <xdr:cNvPr id="1" name="フローチャート: 代替処理 1"/>
        <xdr:cNvSpPr>
          <a:spLocks/>
        </xdr:cNvSpPr>
      </xdr:nvSpPr>
      <xdr:spPr>
        <a:xfrm>
          <a:off x="7820025" y="1295400"/>
          <a:ext cx="3867150" cy="1390650"/>
        </a:xfrm>
        <a:prstGeom prst="flowChartAlternateProcess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提出期限　１２月２日（金）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提出先：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amano-wgbr</a:t>
          </a:r>
          <a:r>
            <a:rPr lang="en-US" cap="none" sz="1600" b="0" i="0" u="none" baseline="0">
              <a:solidFill>
                <a:srgbClr val="FFFFFF"/>
              </a:solidFill>
            </a:rPr>
            <a:t>△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es-jhs.kai.ed.jp
</a:t>
          </a:r>
          <a:r>
            <a:rPr lang="en-US" cap="none" sz="1400" b="0" i="0" u="none" baseline="0">
              <a:solidFill>
                <a:srgbClr val="FFFFFF"/>
              </a:solidFill>
            </a:rPr>
            <a:t>△を＠に変更してメールにて送信下さい。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</xdr:row>
      <xdr:rowOff>180975</xdr:rowOff>
    </xdr:from>
    <xdr:to>
      <xdr:col>13</xdr:col>
      <xdr:colOff>304800</xdr:colOff>
      <xdr:row>9</xdr:row>
      <xdr:rowOff>257175</xdr:rowOff>
    </xdr:to>
    <xdr:sp>
      <xdr:nvSpPr>
        <xdr:cNvPr id="1" name="フローチャート: 代替処理 1"/>
        <xdr:cNvSpPr>
          <a:spLocks/>
        </xdr:cNvSpPr>
      </xdr:nvSpPr>
      <xdr:spPr>
        <a:xfrm>
          <a:off x="6124575" y="1095375"/>
          <a:ext cx="3848100" cy="1828800"/>
        </a:xfrm>
        <a:prstGeom prst="flowChartAlternateProcess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提出期限　１２月２日（金）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提出先：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amano-wgbr</a:t>
          </a:r>
          <a:r>
            <a:rPr lang="en-US" cap="none" sz="1100" b="0" i="0" u="none" baseline="0">
              <a:solidFill>
                <a:srgbClr val="FFFFFF"/>
              </a:solidFill>
            </a:rPr>
            <a:t>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es-jhs.kai.ed.jp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△を＠に変更してメールにて送信下さい。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提出されたリーグから，運営費を事務局よりお渡しします。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295275</xdr:colOff>
      <xdr:row>11</xdr:row>
      <xdr:rowOff>9525</xdr:rowOff>
    </xdr:to>
    <xdr:sp>
      <xdr:nvSpPr>
        <xdr:cNvPr id="1" name="フローチャート: 代替処理 1"/>
        <xdr:cNvSpPr>
          <a:spLocks/>
        </xdr:cNvSpPr>
      </xdr:nvSpPr>
      <xdr:spPr>
        <a:xfrm>
          <a:off x="6067425" y="1257300"/>
          <a:ext cx="3895725" cy="1876425"/>
        </a:xfrm>
        <a:prstGeom prst="flowChartAlternateProcess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提出期限　１２月２日（金）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提出先：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amano-wgbr</a:t>
          </a:r>
          <a:r>
            <a:rPr lang="en-US" cap="none" sz="1100" b="0" i="0" u="none" baseline="0">
              <a:solidFill>
                <a:srgbClr val="FFFFFF"/>
              </a:solidFill>
            </a:rPr>
            <a:t>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es-jhs.kai.ed.jp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△を＠に変更してメールにて送信下さい。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提出されたリーグから，運営費を事務局よりお渡しします。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view="pageBreakPreview" zoomScale="106" zoomScaleSheetLayoutView="106" zoomScalePageLayoutView="0" workbookViewId="0" topLeftCell="A11">
      <selection activeCell="A1" sqref="A1"/>
    </sheetView>
  </sheetViews>
  <sheetFormatPr defaultColWidth="9.140625" defaultRowHeight="15"/>
  <cols>
    <col min="1" max="1" width="9.00390625" style="1" customWidth="1"/>
    <col min="2" max="2" width="11.140625" style="1" bestFit="1" customWidth="1"/>
    <col min="3" max="12" width="9.00390625" style="1" customWidth="1"/>
    <col min="13" max="13" width="11.140625" style="1" bestFit="1" customWidth="1"/>
    <col min="14" max="16384" width="9.00390625" style="1" customWidth="1"/>
  </cols>
  <sheetData>
    <row r="2" spans="2:3" ht="13.5">
      <c r="B2" s="1" t="s">
        <v>27</v>
      </c>
      <c r="C2" s="1" t="s">
        <v>28</v>
      </c>
    </row>
    <row r="4" ht="14.25" thickBot="1"/>
    <row r="5" spans="1:21" ht="13.5" customHeight="1">
      <c r="A5" s="62" t="s">
        <v>46</v>
      </c>
      <c r="B5" s="11"/>
      <c r="C5" s="11"/>
      <c r="D5" s="11"/>
      <c r="E5" s="11"/>
      <c r="F5" s="11"/>
      <c r="G5" s="11"/>
      <c r="H5" s="11"/>
      <c r="I5" s="11"/>
      <c r="J5" s="12"/>
      <c r="L5" s="62" t="s">
        <v>49</v>
      </c>
      <c r="M5" s="11"/>
      <c r="N5" s="11"/>
      <c r="O5" s="11"/>
      <c r="P5" s="11"/>
      <c r="Q5" s="11"/>
      <c r="R5" s="11"/>
      <c r="S5" s="11"/>
      <c r="T5" s="11"/>
      <c r="U5" s="12"/>
    </row>
    <row r="6" spans="1:21" ht="22.5" customHeight="1">
      <c r="A6" s="69"/>
      <c r="B6" s="68" t="s">
        <v>32</v>
      </c>
      <c r="C6" s="68"/>
      <c r="D6" s="13"/>
      <c r="E6" s="13"/>
      <c r="F6" s="13"/>
      <c r="G6" s="13"/>
      <c r="H6" s="13"/>
      <c r="I6" s="13"/>
      <c r="J6" s="14"/>
      <c r="L6" s="63"/>
      <c r="M6" s="68" t="s">
        <v>48</v>
      </c>
      <c r="N6" s="68"/>
      <c r="O6" s="13"/>
      <c r="P6" s="13"/>
      <c r="Q6" s="13"/>
      <c r="R6" s="13"/>
      <c r="S6" s="13"/>
      <c r="T6" s="13"/>
      <c r="U6" s="14"/>
    </row>
    <row r="7" spans="1:21" ht="13.5">
      <c r="A7" s="69"/>
      <c r="B7" s="13"/>
      <c r="C7" s="13"/>
      <c r="D7" s="13"/>
      <c r="E7" s="13"/>
      <c r="F7" s="13"/>
      <c r="G7" s="13"/>
      <c r="H7" s="13"/>
      <c r="I7" s="13"/>
      <c r="J7" s="14"/>
      <c r="L7" s="63"/>
      <c r="M7" s="13"/>
      <c r="N7" s="13"/>
      <c r="O7" s="13"/>
      <c r="P7" s="13"/>
      <c r="Q7" s="13"/>
      <c r="R7" s="13"/>
      <c r="S7" s="13"/>
      <c r="T7" s="13"/>
      <c r="U7" s="14"/>
    </row>
    <row r="8" spans="1:21" ht="22.5" customHeight="1">
      <c r="A8" s="69"/>
      <c r="B8" s="15">
        <v>43457</v>
      </c>
      <c r="C8" s="13" t="s">
        <v>29</v>
      </c>
      <c r="D8" s="21" t="s">
        <v>30</v>
      </c>
      <c r="E8" s="13" t="s">
        <v>31</v>
      </c>
      <c r="F8" s="13"/>
      <c r="G8" s="13"/>
      <c r="H8" s="13"/>
      <c r="I8" s="13"/>
      <c r="J8" s="14"/>
      <c r="L8" s="63"/>
      <c r="M8" s="15">
        <v>43485</v>
      </c>
      <c r="N8" s="13" t="s">
        <v>29</v>
      </c>
      <c r="O8" s="21" t="s">
        <v>30</v>
      </c>
      <c r="P8" s="13" t="s">
        <v>47</v>
      </c>
      <c r="Q8" s="13"/>
      <c r="R8" s="13"/>
      <c r="S8" s="13"/>
      <c r="T8" s="13"/>
      <c r="U8" s="14"/>
    </row>
    <row r="9" spans="1:21" ht="13.5">
      <c r="A9" s="69"/>
      <c r="B9" s="13"/>
      <c r="C9" s="13"/>
      <c r="D9" s="13"/>
      <c r="E9" s="13"/>
      <c r="F9" s="13"/>
      <c r="G9" s="13"/>
      <c r="H9" s="13"/>
      <c r="I9" s="13"/>
      <c r="J9" s="14"/>
      <c r="L9" s="63"/>
      <c r="M9" s="13"/>
      <c r="N9" s="13"/>
      <c r="O9" s="13"/>
      <c r="P9" s="13"/>
      <c r="Q9" s="13"/>
      <c r="R9" s="13"/>
      <c r="S9" s="13"/>
      <c r="T9" s="13"/>
      <c r="U9" s="14"/>
    </row>
    <row r="10" spans="1:21" ht="22.5" customHeight="1">
      <c r="A10" s="69"/>
      <c r="B10" s="16">
        <v>0.3541666666666667</v>
      </c>
      <c r="C10" s="9" t="s">
        <v>33</v>
      </c>
      <c r="D10" s="8" t="s">
        <v>37</v>
      </c>
      <c r="E10" s="8" t="s">
        <v>40</v>
      </c>
      <c r="F10" s="8" t="s">
        <v>38</v>
      </c>
      <c r="G10" s="71" t="s">
        <v>41</v>
      </c>
      <c r="H10" s="71"/>
      <c r="I10" s="71"/>
      <c r="J10" s="14"/>
      <c r="L10" s="63"/>
      <c r="M10" s="16">
        <v>0.375</v>
      </c>
      <c r="N10" s="8" t="s">
        <v>37</v>
      </c>
      <c r="O10" s="8" t="s">
        <v>40</v>
      </c>
      <c r="P10" s="8" t="s">
        <v>52</v>
      </c>
      <c r="Q10" s="8" t="s">
        <v>33</v>
      </c>
      <c r="R10" s="8" t="s">
        <v>53</v>
      </c>
      <c r="S10" s="8" t="s">
        <v>40</v>
      </c>
      <c r="T10" s="8" t="s">
        <v>54</v>
      </c>
      <c r="U10" s="14"/>
    </row>
    <row r="11" spans="1:21" ht="22.5" customHeight="1">
      <c r="A11" s="69"/>
      <c r="B11" s="16">
        <v>0.40972222222222227</v>
      </c>
      <c r="C11" s="72" t="s">
        <v>34</v>
      </c>
      <c r="D11" s="72"/>
      <c r="E11" s="72"/>
      <c r="F11" s="72"/>
      <c r="G11" s="72"/>
      <c r="H11" s="72"/>
      <c r="I11" s="72"/>
      <c r="J11" s="14"/>
      <c r="L11" s="63"/>
      <c r="M11" s="16">
        <v>0.4305555555555556</v>
      </c>
      <c r="N11" s="8" t="s">
        <v>55</v>
      </c>
      <c r="O11" s="8" t="s">
        <v>40</v>
      </c>
      <c r="P11" s="8" t="s">
        <v>56</v>
      </c>
      <c r="Q11" s="8" t="s">
        <v>35</v>
      </c>
      <c r="R11" s="65" t="s">
        <v>34</v>
      </c>
      <c r="S11" s="66"/>
      <c r="T11" s="67"/>
      <c r="U11" s="14"/>
    </row>
    <row r="12" spans="1:21" ht="22.5" customHeight="1">
      <c r="A12" s="69"/>
      <c r="B12" s="16">
        <v>0.4305555555555556</v>
      </c>
      <c r="C12" s="9" t="s">
        <v>35</v>
      </c>
      <c r="D12" s="8" t="s">
        <v>37</v>
      </c>
      <c r="E12" s="8" t="s">
        <v>40</v>
      </c>
      <c r="F12" s="8" t="s">
        <v>39</v>
      </c>
      <c r="G12" s="71" t="s">
        <v>41</v>
      </c>
      <c r="H12" s="71"/>
      <c r="I12" s="71"/>
      <c r="J12" s="14"/>
      <c r="L12" s="63"/>
      <c r="M12" s="16">
        <v>0.4861111111111111</v>
      </c>
      <c r="N12" s="8" t="s">
        <v>53</v>
      </c>
      <c r="O12" s="8" t="s">
        <v>40</v>
      </c>
      <c r="P12" s="8" t="s">
        <v>52</v>
      </c>
      <c r="Q12" s="8" t="s">
        <v>36</v>
      </c>
      <c r="R12" s="65" t="s">
        <v>34</v>
      </c>
      <c r="S12" s="66"/>
      <c r="T12" s="67"/>
      <c r="U12" s="14"/>
    </row>
    <row r="13" spans="1:21" ht="22.5" customHeight="1">
      <c r="A13" s="69"/>
      <c r="B13" s="16">
        <v>0.4861111111111111</v>
      </c>
      <c r="C13" s="72" t="s">
        <v>34</v>
      </c>
      <c r="D13" s="72"/>
      <c r="E13" s="72"/>
      <c r="F13" s="72"/>
      <c r="G13" s="72"/>
      <c r="H13" s="72"/>
      <c r="I13" s="72"/>
      <c r="J13" s="14"/>
      <c r="L13" s="63"/>
      <c r="M13" s="16">
        <v>0.5416666666666666</v>
      </c>
      <c r="N13" s="8" t="s">
        <v>55</v>
      </c>
      <c r="O13" s="8" t="s">
        <v>40</v>
      </c>
      <c r="P13" s="8" t="s">
        <v>54</v>
      </c>
      <c r="Q13" s="8" t="s">
        <v>50</v>
      </c>
      <c r="R13" s="8" t="s">
        <v>57</v>
      </c>
      <c r="S13" s="8" t="s">
        <v>40</v>
      </c>
      <c r="T13" s="8" t="s">
        <v>56</v>
      </c>
      <c r="U13" s="14"/>
    </row>
    <row r="14" spans="1:21" ht="22.5" customHeight="1">
      <c r="A14" s="69"/>
      <c r="B14" s="16">
        <v>0.5069444444444444</v>
      </c>
      <c r="C14" s="9" t="s">
        <v>36</v>
      </c>
      <c r="D14" s="8" t="s">
        <v>38</v>
      </c>
      <c r="E14" s="8" t="s">
        <v>40</v>
      </c>
      <c r="F14" s="8" t="s">
        <v>39</v>
      </c>
      <c r="G14" s="71" t="s">
        <v>41</v>
      </c>
      <c r="H14" s="71"/>
      <c r="I14" s="71"/>
      <c r="J14" s="14"/>
      <c r="L14" s="63"/>
      <c r="M14" s="16">
        <v>0.5972222222222222</v>
      </c>
      <c r="N14" s="65" t="s">
        <v>34</v>
      </c>
      <c r="O14" s="66"/>
      <c r="P14" s="67"/>
      <c r="Q14" s="8" t="s">
        <v>51</v>
      </c>
      <c r="R14" s="65" t="s">
        <v>34</v>
      </c>
      <c r="S14" s="66"/>
      <c r="T14" s="67"/>
      <c r="U14" s="14"/>
    </row>
    <row r="15" spans="1:21" ht="14.25" thickBot="1">
      <c r="A15" s="69"/>
      <c r="B15" s="13"/>
      <c r="C15" s="13"/>
      <c r="D15" s="13"/>
      <c r="E15" s="13"/>
      <c r="F15" s="13"/>
      <c r="G15" s="13"/>
      <c r="H15" s="13"/>
      <c r="I15" s="13"/>
      <c r="J15" s="14"/>
      <c r="L15" s="64"/>
      <c r="M15" s="17"/>
      <c r="N15" s="17"/>
      <c r="O15" s="17"/>
      <c r="P15" s="17"/>
      <c r="Q15" s="17"/>
      <c r="R15" s="17"/>
      <c r="S15" s="17"/>
      <c r="T15" s="17"/>
      <c r="U15" s="18"/>
    </row>
    <row r="16" spans="1:22" ht="22.5" customHeight="1" thickBot="1">
      <c r="A16" s="69"/>
      <c r="B16" s="15">
        <v>43457</v>
      </c>
      <c r="C16" s="13" t="s">
        <v>29</v>
      </c>
      <c r="D16" s="13" t="s">
        <v>30</v>
      </c>
      <c r="E16" s="13" t="s">
        <v>42</v>
      </c>
      <c r="F16" s="13"/>
      <c r="G16" s="13"/>
      <c r="H16" s="13"/>
      <c r="I16" s="13"/>
      <c r="J16" s="14"/>
      <c r="L16" s="19"/>
      <c r="M16" s="15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3.5">
      <c r="A17" s="69"/>
      <c r="B17" s="13"/>
      <c r="C17" s="13"/>
      <c r="D17" s="13"/>
      <c r="E17" s="13"/>
      <c r="F17" s="13"/>
      <c r="G17" s="13"/>
      <c r="H17" s="13"/>
      <c r="I17" s="13"/>
      <c r="J17" s="14"/>
      <c r="L17" s="62" t="s">
        <v>58</v>
      </c>
      <c r="M17" s="11"/>
      <c r="N17" s="11"/>
      <c r="O17" s="11"/>
      <c r="P17" s="11"/>
      <c r="Q17" s="11"/>
      <c r="R17" s="11"/>
      <c r="S17" s="11"/>
      <c r="T17" s="11"/>
      <c r="U17" s="12"/>
      <c r="V17" s="13"/>
    </row>
    <row r="18" spans="1:22" ht="22.5" customHeight="1">
      <c r="A18" s="69"/>
      <c r="B18" s="16">
        <v>0.3541666666666667</v>
      </c>
      <c r="C18" s="9" t="s">
        <v>33</v>
      </c>
      <c r="D18" s="8" t="s">
        <v>43</v>
      </c>
      <c r="E18" s="8" t="s">
        <v>40</v>
      </c>
      <c r="F18" s="8" t="s">
        <v>44</v>
      </c>
      <c r="G18" s="71" t="s">
        <v>41</v>
      </c>
      <c r="H18" s="71"/>
      <c r="I18" s="71"/>
      <c r="J18" s="14"/>
      <c r="L18" s="63"/>
      <c r="M18" s="68" t="s">
        <v>59</v>
      </c>
      <c r="N18" s="68"/>
      <c r="O18" s="13"/>
      <c r="P18" s="13"/>
      <c r="Q18" s="13"/>
      <c r="R18" s="13"/>
      <c r="S18" s="13"/>
      <c r="T18" s="13"/>
      <c r="U18" s="14"/>
      <c r="V18" s="13"/>
    </row>
    <row r="19" spans="1:22" ht="22.5" customHeight="1">
      <c r="A19" s="69"/>
      <c r="B19" s="16">
        <v>0.40972222222222227</v>
      </c>
      <c r="C19" s="72" t="s">
        <v>34</v>
      </c>
      <c r="D19" s="72"/>
      <c r="E19" s="72"/>
      <c r="F19" s="72"/>
      <c r="G19" s="72"/>
      <c r="H19" s="72"/>
      <c r="I19" s="72"/>
      <c r="J19" s="14"/>
      <c r="L19" s="63"/>
      <c r="M19" s="13"/>
      <c r="N19" s="13"/>
      <c r="O19" s="13"/>
      <c r="P19" s="13"/>
      <c r="Q19" s="13"/>
      <c r="R19" s="13"/>
      <c r="S19" s="13"/>
      <c r="T19" s="13"/>
      <c r="U19" s="14"/>
      <c r="V19" s="13"/>
    </row>
    <row r="20" spans="1:22" ht="22.5" customHeight="1">
      <c r="A20" s="69"/>
      <c r="B20" s="16">
        <v>0.4305555555555556</v>
      </c>
      <c r="C20" s="9" t="s">
        <v>35</v>
      </c>
      <c r="D20" s="8" t="s">
        <v>43</v>
      </c>
      <c r="E20" s="8" t="s">
        <v>40</v>
      </c>
      <c r="F20" s="8" t="s">
        <v>45</v>
      </c>
      <c r="G20" s="71" t="s">
        <v>41</v>
      </c>
      <c r="H20" s="71"/>
      <c r="I20" s="71"/>
      <c r="J20" s="14"/>
      <c r="L20" s="63"/>
      <c r="M20" s="15">
        <v>43498</v>
      </c>
      <c r="N20" s="13" t="s">
        <v>61</v>
      </c>
      <c r="O20" s="21" t="s">
        <v>30</v>
      </c>
      <c r="P20" s="13" t="s">
        <v>60</v>
      </c>
      <c r="Q20" s="13"/>
      <c r="R20" s="13"/>
      <c r="S20" s="13"/>
      <c r="T20" s="13"/>
      <c r="U20" s="14"/>
      <c r="V20" s="13"/>
    </row>
    <row r="21" spans="1:22" ht="22.5" customHeight="1">
      <c r="A21" s="69"/>
      <c r="B21" s="16">
        <v>0.4861111111111111</v>
      </c>
      <c r="C21" s="72" t="s">
        <v>34</v>
      </c>
      <c r="D21" s="72"/>
      <c r="E21" s="72"/>
      <c r="F21" s="72"/>
      <c r="G21" s="72"/>
      <c r="H21" s="72"/>
      <c r="I21" s="72"/>
      <c r="J21" s="14"/>
      <c r="L21" s="63"/>
      <c r="M21" s="13"/>
      <c r="N21" s="13"/>
      <c r="O21" s="13"/>
      <c r="P21" s="13"/>
      <c r="Q21" s="13"/>
      <c r="R21" s="13"/>
      <c r="S21" s="13"/>
      <c r="T21" s="13"/>
      <c r="U21" s="14"/>
      <c r="V21" s="13"/>
    </row>
    <row r="22" spans="1:22" ht="22.5" customHeight="1">
      <c r="A22" s="69"/>
      <c r="B22" s="16">
        <v>0.5069444444444444</v>
      </c>
      <c r="C22" s="9" t="s">
        <v>36</v>
      </c>
      <c r="D22" s="8" t="s">
        <v>44</v>
      </c>
      <c r="E22" s="8" t="s">
        <v>40</v>
      </c>
      <c r="F22" s="8" t="s">
        <v>45</v>
      </c>
      <c r="G22" s="71" t="s">
        <v>41</v>
      </c>
      <c r="H22" s="71"/>
      <c r="I22" s="71"/>
      <c r="J22" s="14"/>
      <c r="L22" s="63"/>
      <c r="M22" s="16">
        <v>0.375</v>
      </c>
      <c r="N22" s="8" t="s">
        <v>33</v>
      </c>
      <c r="O22" s="8" t="s">
        <v>37</v>
      </c>
      <c r="P22" s="8" t="s">
        <v>40</v>
      </c>
      <c r="Q22" s="8" t="s">
        <v>54</v>
      </c>
      <c r="R22" s="20"/>
      <c r="S22" s="20"/>
      <c r="T22" s="20"/>
      <c r="U22" s="14"/>
      <c r="V22" s="13"/>
    </row>
    <row r="23" spans="1:21" ht="22.5" customHeight="1" thickBot="1">
      <c r="A23" s="70"/>
      <c r="B23" s="17"/>
      <c r="C23" s="17"/>
      <c r="D23" s="17"/>
      <c r="E23" s="17"/>
      <c r="F23" s="17"/>
      <c r="G23" s="17"/>
      <c r="H23" s="17"/>
      <c r="I23" s="17"/>
      <c r="J23" s="18"/>
      <c r="L23" s="63"/>
      <c r="M23" s="16">
        <v>0.4305555555555556</v>
      </c>
      <c r="N23" s="8" t="s">
        <v>35</v>
      </c>
      <c r="O23" s="8" t="s">
        <v>55</v>
      </c>
      <c r="P23" s="8" t="s">
        <v>40</v>
      </c>
      <c r="Q23" s="8" t="s">
        <v>52</v>
      </c>
      <c r="R23" s="61"/>
      <c r="S23" s="61"/>
      <c r="T23" s="61"/>
      <c r="U23" s="14"/>
    </row>
    <row r="24" spans="12:21" ht="22.5" customHeight="1">
      <c r="L24" s="63"/>
      <c r="M24" s="16">
        <v>0.4861111111111111</v>
      </c>
      <c r="N24" s="8" t="s">
        <v>36</v>
      </c>
      <c r="O24" s="8" t="s">
        <v>53</v>
      </c>
      <c r="P24" s="8" t="s">
        <v>40</v>
      </c>
      <c r="Q24" s="8" t="s">
        <v>56</v>
      </c>
      <c r="R24" s="61"/>
      <c r="S24" s="61"/>
      <c r="T24" s="61"/>
      <c r="U24" s="14"/>
    </row>
    <row r="25" spans="12:21" ht="14.25" thickBot="1">
      <c r="L25" s="64"/>
      <c r="M25" s="17"/>
      <c r="N25" s="17"/>
      <c r="O25" s="17"/>
      <c r="P25" s="17"/>
      <c r="Q25" s="17"/>
      <c r="R25" s="17"/>
      <c r="S25" s="17"/>
      <c r="T25" s="17"/>
      <c r="U25" s="18"/>
    </row>
  </sheetData>
  <sheetProtection/>
  <mergeCells count="22">
    <mergeCell ref="C13:I13"/>
    <mergeCell ref="R23:T23"/>
    <mergeCell ref="M6:N6"/>
    <mergeCell ref="G20:I20"/>
    <mergeCell ref="C21:I21"/>
    <mergeCell ref="G22:I22"/>
    <mergeCell ref="A5:A23"/>
    <mergeCell ref="B6:C6"/>
    <mergeCell ref="G10:I10"/>
    <mergeCell ref="G12:I12"/>
    <mergeCell ref="G14:I14"/>
    <mergeCell ref="R12:T12"/>
    <mergeCell ref="R14:T14"/>
    <mergeCell ref="G18:I18"/>
    <mergeCell ref="C19:I19"/>
    <mergeCell ref="C11:I11"/>
    <mergeCell ref="R24:T24"/>
    <mergeCell ref="L5:L15"/>
    <mergeCell ref="L17:L25"/>
    <mergeCell ref="N14:P14"/>
    <mergeCell ref="R11:T11"/>
    <mergeCell ref="M18:N18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view="pageBreakPreview" zoomScale="60" zoomScalePageLayoutView="0" workbookViewId="0" topLeftCell="A1">
      <selection activeCell="I15" sqref="I15"/>
    </sheetView>
  </sheetViews>
  <sheetFormatPr defaultColWidth="9.140625" defaultRowHeight="15"/>
  <cols>
    <col min="1" max="1" width="12.140625" style="2" customWidth="1"/>
    <col min="2" max="9" width="13.140625" style="2" customWidth="1"/>
    <col min="10" max="16384" width="9.00390625" style="1" customWidth="1"/>
  </cols>
  <sheetData>
    <row r="1" ht="26.25">
      <c r="A1" s="60" t="s">
        <v>69</v>
      </c>
    </row>
    <row r="2" ht="15.75" thickBot="1"/>
    <row r="3" spans="1:15" ht="30" customHeight="1" thickBot="1">
      <c r="A3" s="28"/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30" t="s">
        <v>5</v>
      </c>
      <c r="H3" s="111"/>
      <c r="I3" s="111"/>
      <c r="K3" s="72" t="s">
        <v>7</v>
      </c>
      <c r="L3" s="72"/>
      <c r="M3" s="81">
        <f>B4</f>
        <v>0</v>
      </c>
      <c r="N3" s="81"/>
      <c r="O3" s="81"/>
    </row>
    <row r="4" spans="1:9" ht="30" customHeight="1" thickTop="1">
      <c r="A4" s="25" t="s">
        <v>19</v>
      </c>
      <c r="B4" s="26"/>
      <c r="C4" s="26"/>
      <c r="D4" s="26"/>
      <c r="E4" s="26"/>
      <c r="F4" s="26"/>
      <c r="G4" s="27"/>
      <c r="H4" s="112"/>
      <c r="I4" s="112"/>
    </row>
    <row r="5" spans="1:9" ht="30" customHeight="1" thickBot="1">
      <c r="A5" s="22" t="s">
        <v>6</v>
      </c>
      <c r="B5" s="23"/>
      <c r="C5" s="23"/>
      <c r="D5" s="23"/>
      <c r="E5" s="23"/>
      <c r="F5" s="23"/>
      <c r="G5" s="24"/>
      <c r="H5" s="112"/>
      <c r="I5" s="112"/>
    </row>
    <row r="6" ht="15"/>
    <row r="7" ht="15"/>
    <row r="8" spans="2:4" ht="24" customHeight="1">
      <c r="B8" s="2" t="s">
        <v>8</v>
      </c>
      <c r="D8" s="2" t="s">
        <v>9</v>
      </c>
    </row>
    <row r="9" spans="2:5" ht="24" customHeight="1">
      <c r="B9" s="3" t="s">
        <v>10</v>
      </c>
      <c r="C9" s="75"/>
      <c r="D9" s="75"/>
      <c r="E9" s="75"/>
    </row>
    <row r="10" spans="2:5" ht="24" customHeight="1">
      <c r="B10" s="4" t="s">
        <v>11</v>
      </c>
      <c r="C10" s="75"/>
      <c r="D10" s="75"/>
      <c r="E10" s="75"/>
    </row>
    <row r="11" ht="15"/>
    <row r="12" ht="15.75" thickBot="1"/>
    <row r="13" spans="1:13" ht="68.25" customHeight="1" thickBot="1">
      <c r="A13" s="47"/>
      <c r="B13" s="40" t="str">
        <f>A14</f>
        <v>新神戸</v>
      </c>
      <c r="C13" s="41" t="str">
        <f>A15</f>
        <v>新大阪</v>
      </c>
      <c r="D13" s="42" t="str">
        <f>A16</f>
        <v>名古屋</v>
      </c>
      <c r="E13" s="109"/>
      <c r="F13" s="47"/>
      <c r="G13" s="40" t="str">
        <f>F14</f>
        <v>新横浜</v>
      </c>
      <c r="H13" s="41" t="str">
        <f>F15</f>
        <v>品川</v>
      </c>
      <c r="I13" s="42" t="str">
        <f>F16</f>
        <v>東京</v>
      </c>
      <c r="K13" s="76" t="s">
        <v>16</v>
      </c>
      <c r="L13" s="76"/>
      <c r="M13" s="76"/>
    </row>
    <row r="14" spans="1:13" ht="64.5" customHeight="1">
      <c r="A14" s="37" t="str">
        <f>L14</f>
        <v>新神戸</v>
      </c>
      <c r="B14" s="48"/>
      <c r="C14" s="38"/>
      <c r="D14" s="39"/>
      <c r="E14" s="110"/>
      <c r="F14" s="37" t="str">
        <f>L17</f>
        <v>新横浜</v>
      </c>
      <c r="G14" s="48"/>
      <c r="H14" s="38"/>
      <c r="I14" s="39"/>
      <c r="K14" s="43">
        <v>1</v>
      </c>
      <c r="L14" s="77" t="s">
        <v>12</v>
      </c>
      <c r="M14" s="78"/>
    </row>
    <row r="15" spans="1:13" ht="64.5" customHeight="1">
      <c r="A15" s="33" t="str">
        <f>L15</f>
        <v>新大阪</v>
      </c>
      <c r="B15" s="35"/>
      <c r="C15" s="49"/>
      <c r="D15" s="31"/>
      <c r="E15" s="110"/>
      <c r="F15" s="37" t="str">
        <f>L18</f>
        <v>品川</v>
      </c>
      <c r="G15" s="35"/>
      <c r="H15" s="49"/>
      <c r="I15" s="31"/>
      <c r="K15" s="44">
        <v>2</v>
      </c>
      <c r="L15" s="79" t="s">
        <v>17</v>
      </c>
      <c r="M15" s="80"/>
    </row>
    <row r="16" spans="1:13" ht="64.5" customHeight="1" thickBot="1">
      <c r="A16" s="34" t="str">
        <f>L16</f>
        <v>名古屋</v>
      </c>
      <c r="B16" s="36"/>
      <c r="C16" s="32"/>
      <c r="D16" s="50"/>
      <c r="E16" s="110"/>
      <c r="F16" s="37" t="str">
        <f>L19</f>
        <v>東京</v>
      </c>
      <c r="G16" s="36"/>
      <c r="H16" s="32"/>
      <c r="I16" s="50"/>
      <c r="K16" s="44">
        <v>3</v>
      </c>
      <c r="L16" s="79" t="s">
        <v>13</v>
      </c>
      <c r="M16" s="80"/>
    </row>
    <row r="17" spans="1:13" ht="64.5" customHeight="1">
      <c r="A17" s="56"/>
      <c r="B17" s="110"/>
      <c r="C17" s="110"/>
      <c r="D17" s="110"/>
      <c r="E17" s="110"/>
      <c r="F17" s="110"/>
      <c r="G17" s="110"/>
      <c r="H17" s="110"/>
      <c r="I17" s="110"/>
      <c r="K17" s="44">
        <v>4</v>
      </c>
      <c r="L17" s="79" t="s">
        <v>14</v>
      </c>
      <c r="M17" s="80"/>
    </row>
    <row r="18" spans="1:13" ht="64.5" customHeight="1">
      <c r="A18" s="56"/>
      <c r="B18" s="110"/>
      <c r="C18" s="110"/>
      <c r="D18" s="110"/>
      <c r="E18" s="110"/>
      <c r="F18" s="110"/>
      <c r="G18" s="110"/>
      <c r="H18" s="110"/>
      <c r="I18" s="110"/>
      <c r="K18" s="44">
        <v>5</v>
      </c>
      <c r="L18" s="79" t="s">
        <v>18</v>
      </c>
      <c r="M18" s="80"/>
    </row>
    <row r="19" spans="1:13" ht="64.5" customHeight="1" thickBot="1">
      <c r="A19" s="56"/>
      <c r="B19" s="110"/>
      <c r="C19" s="110"/>
      <c r="D19" s="110"/>
      <c r="E19" s="110"/>
      <c r="F19" s="110"/>
      <c r="G19" s="110"/>
      <c r="H19" s="110"/>
      <c r="I19" s="110"/>
      <c r="K19" s="45">
        <v>6</v>
      </c>
      <c r="L19" s="73" t="s">
        <v>15</v>
      </c>
      <c r="M19" s="74"/>
    </row>
    <row r="20" ht="66" customHeight="1"/>
  </sheetData>
  <sheetProtection/>
  <mergeCells count="11">
    <mergeCell ref="K3:L3"/>
    <mergeCell ref="M3:O3"/>
    <mergeCell ref="C9:E9"/>
    <mergeCell ref="L18:M18"/>
    <mergeCell ref="L19:M19"/>
    <mergeCell ref="C10:E10"/>
    <mergeCell ref="K13:M13"/>
    <mergeCell ref="L14:M14"/>
    <mergeCell ref="L15:M15"/>
    <mergeCell ref="L16:M16"/>
    <mergeCell ref="L17:M17"/>
  </mergeCells>
  <printOptions/>
  <pageMargins left="0.7" right="0.7" top="0.75" bottom="0.75" header="0.3" footer="0.3"/>
  <pageSetup horizontalDpi="600" verticalDpi="600" orientation="landscape" paperSize="9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G38"/>
  <sheetViews>
    <sheetView view="pageBreakPreview" zoomScale="40" zoomScaleSheetLayoutView="40" zoomScalePageLayoutView="0" workbookViewId="0" topLeftCell="A1">
      <selection activeCell="U34" sqref="U34"/>
    </sheetView>
  </sheetViews>
  <sheetFormatPr defaultColWidth="9.140625" defaultRowHeight="15"/>
  <cols>
    <col min="1" max="1" width="7.421875" style="1" bestFit="1" customWidth="1"/>
    <col min="2" max="33" width="5.8515625" style="1" customWidth="1"/>
    <col min="34" max="16384" width="9.00390625" style="1" customWidth="1"/>
  </cols>
  <sheetData>
    <row r="1" ht="33" customHeight="1">
      <c r="A1" s="60" t="s">
        <v>70</v>
      </c>
    </row>
    <row r="2" ht="18" customHeight="1">
      <c r="B2" s="1" t="s">
        <v>24</v>
      </c>
    </row>
    <row r="3" ht="18" customHeight="1">
      <c r="B3" s="1" t="s">
        <v>25</v>
      </c>
    </row>
    <row r="4" spans="2:18" ht="18" customHeight="1">
      <c r="B4" s="1" t="s">
        <v>26</v>
      </c>
      <c r="Q4" s="104"/>
      <c r="R4" s="104"/>
    </row>
    <row r="5" spans="17:18" ht="18" customHeight="1">
      <c r="Q5" s="104"/>
      <c r="R5" s="104"/>
    </row>
    <row r="6" ht="18" customHeight="1" thickBot="1"/>
    <row r="7" spans="1:16" ht="29.25" customHeight="1">
      <c r="A7" s="46"/>
      <c r="B7" s="82" t="str">
        <f>A8</f>
        <v>新神戸</v>
      </c>
      <c r="C7" s="82"/>
      <c r="D7" s="82"/>
      <c r="E7" s="82"/>
      <c r="F7" s="82"/>
      <c r="G7" s="82" t="str">
        <f>A13</f>
        <v>新大阪</v>
      </c>
      <c r="H7" s="82"/>
      <c r="I7" s="82"/>
      <c r="J7" s="82"/>
      <c r="K7" s="82"/>
      <c r="L7" s="82" t="str">
        <f>A18</f>
        <v>名古屋</v>
      </c>
      <c r="M7" s="82"/>
      <c r="N7" s="82"/>
      <c r="O7" s="82"/>
      <c r="P7" s="82"/>
    </row>
    <row r="8" spans="1:16" ht="29.25" customHeight="1">
      <c r="A8" s="84" t="str">
        <f>'申込様式（6チームリーグ）'!A14</f>
        <v>新神戸</v>
      </c>
      <c r="B8" s="87"/>
      <c r="C8" s="87"/>
      <c r="D8" s="87"/>
      <c r="E8" s="87"/>
      <c r="F8" s="87"/>
      <c r="G8" s="72">
        <f>SUM(H8:H11)</f>
        <v>0</v>
      </c>
      <c r="H8" s="10"/>
      <c r="I8" s="7" t="s">
        <v>20</v>
      </c>
      <c r="J8" s="10"/>
      <c r="K8" s="72">
        <f>SUM(J8:J11)</f>
        <v>0</v>
      </c>
      <c r="L8" s="72">
        <f>SUM(M8:M11)</f>
        <v>0</v>
      </c>
      <c r="M8" s="10"/>
      <c r="N8" s="7" t="s">
        <v>20</v>
      </c>
      <c r="O8" s="10"/>
      <c r="P8" s="72">
        <f>SUM(O8:O11)</f>
        <v>0</v>
      </c>
    </row>
    <row r="9" spans="1:33" ht="29.25" customHeight="1">
      <c r="A9" s="84"/>
      <c r="B9" s="87"/>
      <c r="C9" s="87"/>
      <c r="D9" s="87"/>
      <c r="E9" s="87"/>
      <c r="F9" s="87"/>
      <c r="G9" s="72"/>
      <c r="H9" s="10"/>
      <c r="I9" s="7" t="s">
        <v>20</v>
      </c>
      <c r="J9" s="10"/>
      <c r="K9" s="72"/>
      <c r="L9" s="72"/>
      <c r="M9" s="10"/>
      <c r="N9" s="7" t="s">
        <v>20</v>
      </c>
      <c r="O9" s="10"/>
      <c r="P9" s="72"/>
      <c r="X9" s="114" t="s">
        <v>72</v>
      </c>
      <c r="Y9" s="114"/>
      <c r="Z9" s="114"/>
      <c r="AA9" s="114"/>
      <c r="AB9" s="114"/>
      <c r="AC9" s="114"/>
      <c r="AD9" s="114"/>
      <c r="AE9" s="114"/>
      <c r="AF9" s="114"/>
      <c r="AG9" s="114"/>
    </row>
    <row r="10" spans="1:32" ht="29.25" customHeight="1">
      <c r="A10" s="84"/>
      <c r="B10" s="87"/>
      <c r="C10" s="87"/>
      <c r="D10" s="87"/>
      <c r="E10" s="87"/>
      <c r="F10" s="87"/>
      <c r="G10" s="72"/>
      <c r="H10" s="10"/>
      <c r="I10" s="7" t="s">
        <v>20</v>
      </c>
      <c r="J10" s="10"/>
      <c r="K10" s="72"/>
      <c r="L10" s="72"/>
      <c r="M10" s="10"/>
      <c r="N10" s="7" t="s">
        <v>20</v>
      </c>
      <c r="O10" s="10"/>
      <c r="P10" s="72"/>
      <c r="X10" s="113" t="s">
        <v>6</v>
      </c>
      <c r="Y10" s="113"/>
      <c r="Z10" s="113"/>
      <c r="AD10" s="113" t="s">
        <v>6</v>
      </c>
      <c r="AE10" s="113"/>
      <c r="AF10" s="113"/>
    </row>
    <row r="11" spans="1:28" ht="29.25" customHeight="1">
      <c r="A11" s="84"/>
      <c r="B11" s="87"/>
      <c r="C11" s="87"/>
      <c r="D11" s="87"/>
      <c r="E11" s="87"/>
      <c r="F11" s="87"/>
      <c r="G11" s="72"/>
      <c r="H11" s="10"/>
      <c r="I11" s="7" t="s">
        <v>20</v>
      </c>
      <c r="J11" s="10"/>
      <c r="K11" s="72"/>
      <c r="L11" s="72"/>
      <c r="M11" s="10"/>
      <c r="N11" s="7" t="s">
        <v>20</v>
      </c>
      <c r="O11" s="10"/>
      <c r="P11" s="72"/>
      <c r="Q11" s="1">
        <f>COUNTIF(B8:P12,"○")</f>
        <v>0</v>
      </c>
      <c r="R11" s="1" t="s">
        <v>23</v>
      </c>
      <c r="S11" s="1">
        <f>COUNTIF(B8:P12,"×")</f>
        <v>0</v>
      </c>
      <c r="T11" s="1" t="s">
        <v>21</v>
      </c>
      <c r="U11" s="1">
        <f>COUNTIF(B8:P12,"△")</f>
        <v>2</v>
      </c>
      <c r="V11" s="1" t="s">
        <v>22</v>
      </c>
      <c r="AB11" s="1" t="s">
        <v>71</v>
      </c>
    </row>
    <row r="12" spans="1:16" ht="29.25" customHeight="1">
      <c r="A12" s="84"/>
      <c r="B12" s="87"/>
      <c r="C12" s="87"/>
      <c r="D12" s="87"/>
      <c r="E12" s="87"/>
      <c r="F12" s="87"/>
      <c r="G12" s="65" t="str">
        <f>IF(G8&lt;J8,"×",IF(G8&gt;J8,"○","△"))</f>
        <v>△</v>
      </c>
      <c r="H12" s="66"/>
      <c r="I12" s="66"/>
      <c r="J12" s="66"/>
      <c r="K12" s="67"/>
      <c r="L12" s="72" t="str">
        <f>IF(L8&lt;O8,"×",IF(L8&gt;O8,"○","△"))</f>
        <v>△</v>
      </c>
      <c r="M12" s="72"/>
      <c r="N12" s="72"/>
      <c r="O12" s="72"/>
      <c r="P12" s="72"/>
    </row>
    <row r="13" spans="1:28" ht="29.25" customHeight="1">
      <c r="A13" s="84" t="str">
        <f>'申込様式（6チームリーグ）'!A15</f>
        <v>新大阪</v>
      </c>
      <c r="B13" s="81">
        <f>SUM(C13:C16)</f>
        <v>0</v>
      </c>
      <c r="C13" s="6">
        <f>J8</f>
        <v>0</v>
      </c>
      <c r="D13" s="6" t="s">
        <v>20</v>
      </c>
      <c r="E13" s="6">
        <f>H8</f>
        <v>0</v>
      </c>
      <c r="F13" s="81">
        <f>SUM(E13:E16)</f>
        <v>0</v>
      </c>
      <c r="G13" s="87"/>
      <c r="H13" s="87"/>
      <c r="I13" s="87"/>
      <c r="J13" s="87"/>
      <c r="K13" s="87"/>
      <c r="L13" s="72">
        <f>SUM(M13:M16)</f>
        <v>0</v>
      </c>
      <c r="M13" s="10"/>
      <c r="N13" s="7" t="s">
        <v>20</v>
      </c>
      <c r="O13" s="10"/>
      <c r="P13" s="72">
        <f>SUM(O13:O16)</f>
        <v>0</v>
      </c>
      <c r="AB13" s="1" t="s">
        <v>73</v>
      </c>
    </row>
    <row r="14" spans="1:16" ht="29.25" customHeight="1">
      <c r="A14" s="84"/>
      <c r="B14" s="81"/>
      <c r="C14" s="6">
        <f>J9</f>
        <v>0</v>
      </c>
      <c r="D14" s="6" t="s">
        <v>20</v>
      </c>
      <c r="E14" s="6">
        <f>H9</f>
        <v>0</v>
      </c>
      <c r="F14" s="81"/>
      <c r="G14" s="87"/>
      <c r="H14" s="87"/>
      <c r="I14" s="87"/>
      <c r="J14" s="87"/>
      <c r="K14" s="87"/>
      <c r="L14" s="72"/>
      <c r="M14" s="10"/>
      <c r="N14" s="7" t="s">
        <v>20</v>
      </c>
      <c r="O14" s="10"/>
      <c r="P14" s="72"/>
    </row>
    <row r="15" spans="1:28" ht="29.25" customHeight="1">
      <c r="A15" s="84"/>
      <c r="B15" s="81"/>
      <c r="C15" s="6">
        <f>J10</f>
        <v>0</v>
      </c>
      <c r="D15" s="6" t="s">
        <v>20</v>
      </c>
      <c r="E15" s="6">
        <f>H10</f>
        <v>0</v>
      </c>
      <c r="F15" s="81"/>
      <c r="G15" s="87"/>
      <c r="H15" s="87"/>
      <c r="I15" s="87"/>
      <c r="J15" s="87"/>
      <c r="K15" s="87"/>
      <c r="L15" s="72"/>
      <c r="M15" s="10"/>
      <c r="N15" s="7" t="s">
        <v>20</v>
      </c>
      <c r="O15" s="10"/>
      <c r="P15" s="72"/>
      <c r="AB15" s="1" t="s">
        <v>73</v>
      </c>
    </row>
    <row r="16" spans="1:22" ht="29.25" customHeight="1">
      <c r="A16" s="84"/>
      <c r="B16" s="81"/>
      <c r="C16" s="6">
        <f>J11</f>
        <v>0</v>
      </c>
      <c r="D16" s="6" t="s">
        <v>20</v>
      </c>
      <c r="E16" s="6">
        <f>H11</f>
        <v>0</v>
      </c>
      <c r="F16" s="81"/>
      <c r="G16" s="87"/>
      <c r="H16" s="87"/>
      <c r="I16" s="87"/>
      <c r="J16" s="87"/>
      <c r="K16" s="87"/>
      <c r="L16" s="72"/>
      <c r="M16" s="10"/>
      <c r="N16" s="7" t="s">
        <v>20</v>
      </c>
      <c r="O16" s="10"/>
      <c r="P16" s="72"/>
      <c r="Q16" s="1">
        <f>COUNTIF(B13:P17,"○")</f>
        <v>0</v>
      </c>
      <c r="R16" s="1" t="s">
        <v>23</v>
      </c>
      <c r="S16" s="1">
        <f>COUNTIF(B13:P17,"×")</f>
        <v>0</v>
      </c>
      <c r="T16" s="1" t="s">
        <v>21</v>
      </c>
      <c r="U16" s="1">
        <f>COUNTIF(B13:P17,"△")</f>
        <v>2</v>
      </c>
      <c r="V16" s="1" t="s">
        <v>22</v>
      </c>
    </row>
    <row r="17" spans="1:16" ht="29.25" customHeight="1">
      <c r="A17" s="84"/>
      <c r="B17" s="81" t="str">
        <f>IF(B13&lt;E13,"×",IF(B13&gt;E13,"○","△"))</f>
        <v>△</v>
      </c>
      <c r="C17" s="81"/>
      <c r="D17" s="81"/>
      <c r="E17" s="81"/>
      <c r="F17" s="81"/>
      <c r="G17" s="87"/>
      <c r="H17" s="87"/>
      <c r="I17" s="87"/>
      <c r="J17" s="87"/>
      <c r="K17" s="87"/>
      <c r="L17" s="72" t="str">
        <f>IF(L13&lt;O13,"×",IF(L13&gt;O13,"○","△"))</f>
        <v>△</v>
      </c>
      <c r="M17" s="72"/>
      <c r="N17" s="72"/>
      <c r="O17" s="72"/>
      <c r="P17" s="72"/>
    </row>
    <row r="18" spans="1:16" ht="29.25" customHeight="1">
      <c r="A18" s="84" t="str">
        <f>'申込様式（6チームリーグ）'!A16</f>
        <v>名古屋</v>
      </c>
      <c r="B18" s="81">
        <f>SUM(C18:C21)</f>
        <v>0</v>
      </c>
      <c r="C18" s="6">
        <f>O8</f>
        <v>0</v>
      </c>
      <c r="D18" s="6" t="s">
        <v>20</v>
      </c>
      <c r="E18" s="6">
        <f>M8</f>
        <v>0</v>
      </c>
      <c r="F18" s="81">
        <f>SUM(E18:E21)</f>
        <v>0</v>
      </c>
      <c r="G18" s="81">
        <f>SUM(H18:H21)</f>
        <v>0</v>
      </c>
      <c r="H18" s="6">
        <f>O13</f>
        <v>0</v>
      </c>
      <c r="I18" s="6" t="s">
        <v>20</v>
      </c>
      <c r="J18" s="6">
        <f>M13</f>
        <v>0</v>
      </c>
      <c r="K18" s="81">
        <f>SUM(J18:J21)</f>
        <v>0</v>
      </c>
      <c r="L18" s="87"/>
      <c r="M18" s="87"/>
      <c r="N18" s="87"/>
      <c r="O18" s="87"/>
      <c r="P18" s="87"/>
    </row>
    <row r="19" spans="1:16" ht="29.25" customHeight="1">
      <c r="A19" s="84"/>
      <c r="B19" s="81"/>
      <c r="C19" s="6">
        <f>O9</f>
        <v>0</v>
      </c>
      <c r="D19" s="6" t="s">
        <v>20</v>
      </c>
      <c r="E19" s="6">
        <f>M9</f>
        <v>0</v>
      </c>
      <c r="F19" s="81"/>
      <c r="G19" s="81"/>
      <c r="H19" s="6">
        <f>O14</f>
        <v>0</v>
      </c>
      <c r="I19" s="6" t="s">
        <v>20</v>
      </c>
      <c r="J19" s="6">
        <f>M14</f>
        <v>0</v>
      </c>
      <c r="K19" s="81"/>
      <c r="L19" s="87"/>
      <c r="M19" s="87"/>
      <c r="N19" s="87"/>
      <c r="O19" s="87"/>
      <c r="P19" s="87"/>
    </row>
    <row r="20" spans="1:16" ht="29.25" customHeight="1">
      <c r="A20" s="84"/>
      <c r="B20" s="81"/>
      <c r="C20" s="6">
        <f>O10</f>
        <v>0</v>
      </c>
      <c r="D20" s="6" t="s">
        <v>20</v>
      </c>
      <c r="E20" s="6">
        <f>M10</f>
        <v>0</v>
      </c>
      <c r="F20" s="81"/>
      <c r="G20" s="81"/>
      <c r="H20" s="6">
        <f>O15</f>
        <v>0</v>
      </c>
      <c r="I20" s="6" t="s">
        <v>20</v>
      </c>
      <c r="J20" s="6">
        <f>M15</f>
        <v>0</v>
      </c>
      <c r="K20" s="81"/>
      <c r="L20" s="87"/>
      <c r="M20" s="87"/>
      <c r="N20" s="87"/>
      <c r="O20" s="87"/>
      <c r="P20" s="87"/>
    </row>
    <row r="21" spans="1:22" ht="29.25" customHeight="1">
      <c r="A21" s="84"/>
      <c r="B21" s="81"/>
      <c r="C21" s="6">
        <f>O11</f>
        <v>0</v>
      </c>
      <c r="D21" s="6" t="s">
        <v>20</v>
      </c>
      <c r="E21" s="6">
        <f>M11</f>
        <v>0</v>
      </c>
      <c r="F21" s="81"/>
      <c r="G21" s="81"/>
      <c r="H21" s="6">
        <f>O16</f>
        <v>0</v>
      </c>
      <c r="I21" s="6" t="s">
        <v>20</v>
      </c>
      <c r="J21" s="6">
        <f>M16</f>
        <v>0</v>
      </c>
      <c r="K21" s="81"/>
      <c r="L21" s="87"/>
      <c r="M21" s="87"/>
      <c r="N21" s="87"/>
      <c r="O21" s="87"/>
      <c r="P21" s="87"/>
      <c r="Q21" s="1">
        <f>COUNTIF(B18:P22,"○")</f>
        <v>0</v>
      </c>
      <c r="R21" s="1" t="s">
        <v>23</v>
      </c>
      <c r="S21" s="1">
        <f>COUNTIF(B18:P22,"×")</f>
        <v>0</v>
      </c>
      <c r="T21" s="1" t="s">
        <v>21</v>
      </c>
      <c r="U21" s="1">
        <f>COUNTIF(B18:P22,"△")</f>
        <v>2</v>
      </c>
      <c r="V21" s="1" t="s">
        <v>22</v>
      </c>
    </row>
    <row r="22" spans="1:16" ht="29.25" customHeight="1" thickBot="1">
      <c r="A22" s="84"/>
      <c r="B22" s="81" t="str">
        <f>IF(B18&lt;E18,"×",IF(B18&gt;E18,"○","△"))</f>
        <v>△</v>
      </c>
      <c r="C22" s="81"/>
      <c r="D22" s="81"/>
      <c r="E22" s="81"/>
      <c r="F22" s="81"/>
      <c r="G22" s="81" t="str">
        <f>IF(G18&lt;J18,"×",IF(G18&gt;J18,"○","△"))</f>
        <v>△</v>
      </c>
      <c r="H22" s="81"/>
      <c r="I22" s="81"/>
      <c r="J22" s="81"/>
      <c r="K22" s="81"/>
      <c r="L22" s="87"/>
      <c r="M22" s="87"/>
      <c r="N22" s="87"/>
      <c r="O22" s="87"/>
      <c r="P22" s="87"/>
    </row>
    <row r="23" spans="1:16" ht="29.25" customHeight="1">
      <c r="A23" s="46"/>
      <c r="B23" s="82" t="str">
        <f>A24</f>
        <v>新横浜</v>
      </c>
      <c r="C23" s="82"/>
      <c r="D23" s="82"/>
      <c r="E23" s="82"/>
      <c r="F23" s="82"/>
      <c r="G23" s="82" t="str">
        <f>A29</f>
        <v>品川</v>
      </c>
      <c r="H23" s="82"/>
      <c r="I23" s="82"/>
      <c r="J23" s="82"/>
      <c r="K23" s="82"/>
      <c r="L23" s="82" t="str">
        <f>A34</f>
        <v>東京</v>
      </c>
      <c r="M23" s="82"/>
      <c r="N23" s="82"/>
      <c r="O23" s="82"/>
      <c r="P23" s="82"/>
    </row>
    <row r="24" spans="1:16" ht="29.25" customHeight="1">
      <c r="A24" s="84" t="str">
        <f>'申込様式（6チームリーグ）'!F14</f>
        <v>新横浜</v>
      </c>
      <c r="B24" s="87"/>
      <c r="C24" s="87"/>
      <c r="D24" s="87"/>
      <c r="E24" s="87"/>
      <c r="F24" s="87"/>
      <c r="G24" s="72">
        <f>SUM(H24:H27)</f>
        <v>0</v>
      </c>
      <c r="H24" s="10"/>
      <c r="I24" s="7" t="s">
        <v>20</v>
      </c>
      <c r="J24" s="10"/>
      <c r="K24" s="72">
        <f>SUM(J24:J27)</f>
        <v>0</v>
      </c>
      <c r="L24" s="72">
        <f>SUM(M24:M27)</f>
        <v>0</v>
      </c>
      <c r="M24" s="10"/>
      <c r="N24" s="7" t="s">
        <v>20</v>
      </c>
      <c r="O24" s="10"/>
      <c r="P24" s="72">
        <f>SUM(O24:O27)</f>
        <v>0</v>
      </c>
    </row>
    <row r="25" spans="1:16" ht="29.25" customHeight="1">
      <c r="A25" s="84"/>
      <c r="B25" s="87"/>
      <c r="C25" s="87"/>
      <c r="D25" s="87"/>
      <c r="E25" s="87"/>
      <c r="F25" s="87"/>
      <c r="G25" s="72"/>
      <c r="H25" s="10"/>
      <c r="I25" s="7" t="s">
        <v>20</v>
      </c>
      <c r="J25" s="10"/>
      <c r="K25" s="72"/>
      <c r="L25" s="72"/>
      <c r="M25" s="10"/>
      <c r="N25" s="7" t="s">
        <v>20</v>
      </c>
      <c r="O25" s="10"/>
      <c r="P25" s="72"/>
    </row>
    <row r="26" spans="1:22" ht="29.25" customHeight="1">
      <c r="A26" s="84"/>
      <c r="B26" s="87"/>
      <c r="C26" s="87"/>
      <c r="D26" s="87"/>
      <c r="E26" s="87"/>
      <c r="F26" s="87"/>
      <c r="G26" s="72"/>
      <c r="H26" s="10"/>
      <c r="I26" s="7" t="s">
        <v>20</v>
      </c>
      <c r="J26" s="10"/>
      <c r="K26" s="72"/>
      <c r="L26" s="72"/>
      <c r="M26" s="10"/>
      <c r="N26" s="7" t="s">
        <v>20</v>
      </c>
      <c r="O26" s="10"/>
      <c r="P26" s="72"/>
      <c r="Q26" s="1">
        <f>COUNTIF(B23:P27,"○")</f>
        <v>0</v>
      </c>
      <c r="R26" s="1" t="s">
        <v>23</v>
      </c>
      <c r="S26" s="1">
        <f>COUNTIF(B23:P27,"×")</f>
        <v>0</v>
      </c>
      <c r="T26" s="1" t="s">
        <v>21</v>
      </c>
      <c r="U26" s="1">
        <f>COUNTIF(B23:P27,"△")</f>
        <v>0</v>
      </c>
      <c r="V26" s="1" t="s">
        <v>22</v>
      </c>
    </row>
    <row r="27" spans="1:16" ht="29.25" customHeight="1">
      <c r="A27" s="84"/>
      <c r="B27" s="87"/>
      <c r="C27" s="87"/>
      <c r="D27" s="87"/>
      <c r="E27" s="87"/>
      <c r="F27" s="87"/>
      <c r="G27" s="72"/>
      <c r="H27" s="10"/>
      <c r="I27" s="7" t="s">
        <v>20</v>
      </c>
      <c r="J27" s="10"/>
      <c r="K27" s="72"/>
      <c r="L27" s="72"/>
      <c r="M27" s="10"/>
      <c r="N27" s="7" t="s">
        <v>20</v>
      </c>
      <c r="O27" s="10"/>
      <c r="P27" s="72"/>
    </row>
    <row r="28" spans="1:16" ht="29.25" customHeight="1">
      <c r="A28" s="84"/>
      <c r="B28" s="87"/>
      <c r="C28" s="87"/>
      <c r="D28" s="87"/>
      <c r="E28" s="87"/>
      <c r="F28" s="87"/>
      <c r="G28" s="65" t="str">
        <f>IF(G24&lt;J24,"×",IF(G24&gt;J24,"○","△"))</f>
        <v>△</v>
      </c>
      <c r="H28" s="66"/>
      <c r="I28" s="66"/>
      <c r="J28" s="66"/>
      <c r="K28" s="67"/>
      <c r="L28" s="72" t="str">
        <f>IF(L24&lt;O24,"×",IF(L24&gt;O24,"○","△"))</f>
        <v>△</v>
      </c>
      <c r="M28" s="72"/>
      <c r="N28" s="72"/>
      <c r="O28" s="72"/>
      <c r="P28" s="72"/>
    </row>
    <row r="29" spans="1:16" ht="29.25" customHeight="1">
      <c r="A29" s="84" t="str">
        <f>'申込様式（6チームリーグ）'!F15</f>
        <v>品川</v>
      </c>
      <c r="B29" s="81">
        <f>SUM(C29:C32)</f>
        <v>0</v>
      </c>
      <c r="C29" s="6">
        <f>J24</f>
        <v>0</v>
      </c>
      <c r="D29" s="6" t="s">
        <v>20</v>
      </c>
      <c r="E29" s="6">
        <f>H24</f>
        <v>0</v>
      </c>
      <c r="F29" s="81">
        <f>SUM(E29:E32)</f>
        <v>0</v>
      </c>
      <c r="G29" s="87"/>
      <c r="H29" s="87"/>
      <c r="I29" s="87"/>
      <c r="J29" s="87"/>
      <c r="K29" s="87"/>
      <c r="L29" s="72">
        <f>SUM(M29:M32)</f>
        <v>0</v>
      </c>
      <c r="M29" s="10"/>
      <c r="N29" s="7" t="s">
        <v>20</v>
      </c>
      <c r="O29" s="10"/>
      <c r="P29" s="72">
        <f>SUM(O29:O32)</f>
        <v>0</v>
      </c>
    </row>
    <row r="30" spans="1:16" ht="29.25" customHeight="1">
      <c r="A30" s="84"/>
      <c r="B30" s="81"/>
      <c r="C30" s="6">
        <f>J25</f>
        <v>0</v>
      </c>
      <c r="D30" s="6" t="s">
        <v>20</v>
      </c>
      <c r="E30" s="6">
        <f>H25</f>
        <v>0</v>
      </c>
      <c r="F30" s="81"/>
      <c r="G30" s="87"/>
      <c r="H30" s="87"/>
      <c r="I30" s="87"/>
      <c r="J30" s="87"/>
      <c r="K30" s="87"/>
      <c r="L30" s="72"/>
      <c r="M30" s="10"/>
      <c r="N30" s="7" t="s">
        <v>20</v>
      </c>
      <c r="O30" s="10"/>
      <c r="P30" s="72"/>
    </row>
    <row r="31" spans="1:22" ht="29.25" customHeight="1">
      <c r="A31" s="84"/>
      <c r="B31" s="81"/>
      <c r="C31" s="6">
        <f>J26</f>
        <v>0</v>
      </c>
      <c r="D31" s="6" t="s">
        <v>20</v>
      </c>
      <c r="E31" s="6">
        <f>H26</f>
        <v>0</v>
      </c>
      <c r="F31" s="81"/>
      <c r="G31" s="87"/>
      <c r="H31" s="87"/>
      <c r="I31" s="87"/>
      <c r="J31" s="87"/>
      <c r="K31" s="87"/>
      <c r="L31" s="72"/>
      <c r="M31" s="10"/>
      <c r="N31" s="7" t="s">
        <v>20</v>
      </c>
      <c r="O31" s="10"/>
      <c r="P31" s="72"/>
      <c r="Q31" s="1">
        <f>COUNTIF(B28:P32,"○")</f>
        <v>0</v>
      </c>
      <c r="R31" s="1" t="s">
        <v>23</v>
      </c>
      <c r="S31" s="1">
        <f>COUNTIF(B28:P32,"×")</f>
        <v>0</v>
      </c>
      <c r="T31" s="1" t="s">
        <v>21</v>
      </c>
      <c r="U31" s="1">
        <f>COUNTIF(B28:P32,"△")</f>
        <v>2</v>
      </c>
      <c r="V31" s="1" t="s">
        <v>22</v>
      </c>
    </row>
    <row r="32" spans="1:16" ht="29.25" customHeight="1">
      <c r="A32" s="84"/>
      <c r="B32" s="81"/>
      <c r="C32" s="6">
        <f>J27</f>
        <v>0</v>
      </c>
      <c r="D32" s="6" t="s">
        <v>20</v>
      </c>
      <c r="E32" s="6">
        <f>H27</f>
        <v>0</v>
      </c>
      <c r="F32" s="81"/>
      <c r="G32" s="87"/>
      <c r="H32" s="87"/>
      <c r="I32" s="87"/>
      <c r="J32" s="87"/>
      <c r="K32" s="87"/>
      <c r="L32" s="72"/>
      <c r="M32" s="10"/>
      <c r="N32" s="7" t="s">
        <v>20</v>
      </c>
      <c r="O32" s="10"/>
      <c r="P32" s="72"/>
    </row>
    <row r="33" spans="1:16" ht="29.25" customHeight="1">
      <c r="A33" s="84"/>
      <c r="B33" s="81" t="str">
        <f>IF(B29&lt;E29,"×",IF(B29&gt;E29,"○","△"))</f>
        <v>△</v>
      </c>
      <c r="C33" s="81"/>
      <c r="D33" s="81"/>
      <c r="E33" s="81"/>
      <c r="F33" s="81"/>
      <c r="G33" s="87"/>
      <c r="H33" s="87"/>
      <c r="I33" s="87"/>
      <c r="J33" s="87"/>
      <c r="K33" s="87"/>
      <c r="L33" s="72" t="str">
        <f>IF(L29&lt;O29,"×",IF(L29&gt;O29,"○","△"))</f>
        <v>△</v>
      </c>
      <c r="M33" s="72"/>
      <c r="N33" s="72"/>
      <c r="O33" s="72"/>
      <c r="P33" s="72"/>
    </row>
    <row r="34" spans="1:16" ht="29.25" customHeight="1">
      <c r="A34" s="84" t="str">
        <f>'申込様式（6チームリーグ）'!F16</f>
        <v>東京</v>
      </c>
      <c r="B34" s="81">
        <f>SUM(C34:C37)</f>
        <v>0</v>
      </c>
      <c r="C34" s="6">
        <f>O24</f>
        <v>0</v>
      </c>
      <c r="D34" s="6" t="s">
        <v>20</v>
      </c>
      <c r="E34" s="6">
        <f>M24</f>
        <v>0</v>
      </c>
      <c r="F34" s="81">
        <f>SUM(E34:E37)</f>
        <v>0</v>
      </c>
      <c r="G34" s="81">
        <f>SUM(H34:H37)</f>
        <v>0</v>
      </c>
      <c r="H34" s="6">
        <f>O29</f>
        <v>0</v>
      </c>
      <c r="I34" s="6" t="s">
        <v>20</v>
      </c>
      <c r="J34" s="6">
        <f>M29</f>
        <v>0</v>
      </c>
      <c r="K34" s="81">
        <f>SUM(J34:J37)</f>
        <v>0</v>
      </c>
      <c r="L34" s="87"/>
      <c r="M34" s="87"/>
      <c r="N34" s="87"/>
      <c r="O34" s="87"/>
      <c r="P34" s="87"/>
    </row>
    <row r="35" spans="1:16" ht="29.25" customHeight="1">
      <c r="A35" s="84"/>
      <c r="B35" s="81"/>
      <c r="C35" s="6">
        <f>O25</f>
        <v>0</v>
      </c>
      <c r="D35" s="6" t="s">
        <v>20</v>
      </c>
      <c r="E35" s="6">
        <f>M25</f>
        <v>0</v>
      </c>
      <c r="F35" s="81"/>
      <c r="G35" s="81"/>
      <c r="H35" s="6">
        <f>O30</f>
        <v>0</v>
      </c>
      <c r="I35" s="6" t="s">
        <v>20</v>
      </c>
      <c r="J35" s="6">
        <f>M30</f>
        <v>0</v>
      </c>
      <c r="K35" s="81"/>
      <c r="L35" s="87"/>
      <c r="M35" s="87"/>
      <c r="N35" s="87"/>
      <c r="O35" s="87"/>
      <c r="P35" s="87"/>
    </row>
    <row r="36" spans="1:22" ht="29.25" customHeight="1">
      <c r="A36" s="84"/>
      <c r="B36" s="81"/>
      <c r="C36" s="6">
        <f>O26</f>
        <v>0</v>
      </c>
      <c r="D36" s="6" t="s">
        <v>20</v>
      </c>
      <c r="E36" s="6">
        <f>M26</f>
        <v>0</v>
      </c>
      <c r="F36" s="81"/>
      <c r="G36" s="81"/>
      <c r="H36" s="6">
        <f>O31</f>
        <v>0</v>
      </c>
      <c r="I36" s="6" t="s">
        <v>20</v>
      </c>
      <c r="J36" s="6">
        <f>M31</f>
        <v>0</v>
      </c>
      <c r="K36" s="81"/>
      <c r="L36" s="87"/>
      <c r="M36" s="87"/>
      <c r="N36" s="87"/>
      <c r="O36" s="87"/>
      <c r="P36" s="87"/>
      <c r="Q36" s="1">
        <f>COUNTIF(B33:P37,"○")</f>
        <v>0</v>
      </c>
      <c r="R36" s="1" t="s">
        <v>23</v>
      </c>
      <c r="S36" s="1">
        <f>COUNTIF(B33:P37,"×")</f>
        <v>0</v>
      </c>
      <c r="T36" s="1" t="s">
        <v>21</v>
      </c>
      <c r="U36" s="1">
        <f>COUNTIF(B33:P37,"△")</f>
        <v>2</v>
      </c>
      <c r="V36" s="1" t="s">
        <v>22</v>
      </c>
    </row>
    <row r="37" spans="1:16" ht="29.25" customHeight="1">
      <c r="A37" s="84"/>
      <c r="B37" s="81"/>
      <c r="C37" s="6">
        <f>O27</f>
        <v>0</v>
      </c>
      <c r="D37" s="6" t="s">
        <v>20</v>
      </c>
      <c r="E37" s="6">
        <f>M27</f>
        <v>0</v>
      </c>
      <c r="F37" s="81"/>
      <c r="G37" s="81"/>
      <c r="H37" s="6">
        <f>O32</f>
        <v>0</v>
      </c>
      <c r="I37" s="6" t="s">
        <v>20</v>
      </c>
      <c r="J37" s="6">
        <f>M32</f>
        <v>0</v>
      </c>
      <c r="K37" s="81"/>
      <c r="L37" s="87"/>
      <c r="M37" s="87"/>
      <c r="N37" s="87"/>
      <c r="O37" s="87"/>
      <c r="P37" s="87"/>
    </row>
    <row r="38" spans="1:16" ht="29.25" customHeight="1">
      <c r="A38" s="84"/>
      <c r="B38" s="81" t="str">
        <f>IF(B34&lt;E34,"×",IF(B34&gt;E34,"○","△"))</f>
        <v>△</v>
      </c>
      <c r="C38" s="81"/>
      <c r="D38" s="81"/>
      <c r="E38" s="81"/>
      <c r="F38" s="81"/>
      <c r="G38" s="81" t="str">
        <f>IF(G34&lt;J34,"×",IF(G34&gt;J34,"○","△"))</f>
        <v>△</v>
      </c>
      <c r="H38" s="81"/>
      <c r="I38" s="81"/>
      <c r="J38" s="81"/>
      <c r="K38" s="81"/>
      <c r="L38" s="87"/>
      <c r="M38" s="87"/>
      <c r="N38" s="87"/>
      <c r="O38" s="87"/>
      <c r="P38" s="87"/>
    </row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</sheetData>
  <sheetProtection/>
  <mergeCells count="58">
    <mergeCell ref="X9:AG9"/>
    <mergeCell ref="X10:Z10"/>
    <mergeCell ref="AD10:AF10"/>
    <mergeCell ref="B38:F38"/>
    <mergeCell ref="G38:K38"/>
    <mergeCell ref="A34:A38"/>
    <mergeCell ref="B34:B37"/>
    <mergeCell ref="F34:F37"/>
    <mergeCell ref="G34:G37"/>
    <mergeCell ref="K34:K37"/>
    <mergeCell ref="L34:P38"/>
    <mergeCell ref="B33:F33"/>
    <mergeCell ref="L33:P33"/>
    <mergeCell ref="A29:A33"/>
    <mergeCell ref="B29:B32"/>
    <mergeCell ref="F29:F32"/>
    <mergeCell ref="G29:K33"/>
    <mergeCell ref="L29:L32"/>
    <mergeCell ref="P29:P32"/>
    <mergeCell ref="G28:K28"/>
    <mergeCell ref="L28:P28"/>
    <mergeCell ref="A24:A28"/>
    <mergeCell ref="B24:F28"/>
    <mergeCell ref="G24:G27"/>
    <mergeCell ref="K24:K27"/>
    <mergeCell ref="L24:L27"/>
    <mergeCell ref="P24:P27"/>
    <mergeCell ref="Q4:R5"/>
    <mergeCell ref="B8:F12"/>
    <mergeCell ref="L8:L11"/>
    <mergeCell ref="P8:P11"/>
    <mergeCell ref="L12:P12"/>
    <mergeCell ref="G8:G11"/>
    <mergeCell ref="K8:K11"/>
    <mergeCell ref="G12:K12"/>
    <mergeCell ref="B13:B16"/>
    <mergeCell ref="F13:F16"/>
    <mergeCell ref="L13:L16"/>
    <mergeCell ref="P13:P16"/>
    <mergeCell ref="B17:F17"/>
    <mergeCell ref="L17:P17"/>
    <mergeCell ref="G13:K17"/>
    <mergeCell ref="B18:B21"/>
    <mergeCell ref="F18:F21"/>
    <mergeCell ref="G18:G21"/>
    <mergeCell ref="K18:K21"/>
    <mergeCell ref="B22:F22"/>
    <mergeCell ref="G22:K22"/>
    <mergeCell ref="L18:P22"/>
    <mergeCell ref="B23:F23"/>
    <mergeCell ref="G23:K23"/>
    <mergeCell ref="L23:P23"/>
    <mergeCell ref="A8:A12"/>
    <mergeCell ref="A13:A17"/>
    <mergeCell ref="A18:A22"/>
    <mergeCell ref="B7:F7"/>
    <mergeCell ref="G7:K7"/>
    <mergeCell ref="L7:P7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12.140625" style="2" customWidth="1"/>
    <col min="2" max="7" width="13.140625" style="2" customWidth="1"/>
    <col min="8" max="16384" width="9.00390625" style="1" customWidth="1"/>
  </cols>
  <sheetData>
    <row r="1" ht="26.25">
      <c r="A1" s="60" t="s">
        <v>68</v>
      </c>
    </row>
    <row r="2" ht="15.75" thickBot="1"/>
    <row r="3" spans="1:13" ht="30" customHeight="1" thickBot="1">
      <c r="A3" s="28"/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30" t="s">
        <v>5</v>
      </c>
      <c r="I3" s="72" t="s">
        <v>7</v>
      </c>
      <c r="J3" s="72"/>
      <c r="K3" s="81">
        <f>B4</f>
        <v>0</v>
      </c>
      <c r="L3" s="81"/>
      <c r="M3" s="81"/>
    </row>
    <row r="4" spans="1:7" ht="30" customHeight="1" thickTop="1">
      <c r="A4" s="25" t="s">
        <v>19</v>
      </c>
      <c r="B4" s="26"/>
      <c r="C4" s="26"/>
      <c r="D4" s="26"/>
      <c r="E4" s="26"/>
      <c r="F4" s="26"/>
      <c r="G4" s="27"/>
    </row>
    <row r="5" spans="1:7" ht="30" customHeight="1" thickBot="1">
      <c r="A5" s="22" t="s">
        <v>6</v>
      </c>
      <c r="B5" s="23"/>
      <c r="C5" s="23"/>
      <c r="D5" s="23"/>
      <c r="E5" s="23"/>
      <c r="F5" s="23"/>
      <c r="G5" s="24"/>
    </row>
    <row r="6" ht="15"/>
    <row r="7" ht="15"/>
    <row r="8" spans="2:4" ht="24" customHeight="1">
      <c r="B8" s="2" t="s">
        <v>8</v>
      </c>
      <c r="D8" s="2" t="s">
        <v>9</v>
      </c>
    </row>
    <row r="9" spans="2:5" ht="24" customHeight="1">
      <c r="B9" s="51" t="s">
        <v>10</v>
      </c>
      <c r="C9" s="75"/>
      <c r="D9" s="75"/>
      <c r="E9" s="75"/>
    </row>
    <row r="10" spans="2:5" ht="24" customHeight="1">
      <c r="B10" s="4" t="s">
        <v>11</v>
      </c>
      <c r="C10" s="75"/>
      <c r="D10" s="75"/>
      <c r="E10" s="75"/>
    </row>
    <row r="11" ht="15"/>
    <row r="12" ht="15.75" thickBot="1"/>
    <row r="13" spans="1:11" ht="68.25" customHeight="1" thickBot="1">
      <c r="A13" s="47"/>
      <c r="B13" s="40" t="str">
        <f>A14</f>
        <v>新神戸</v>
      </c>
      <c r="C13" s="41" t="str">
        <f>A15</f>
        <v>新大阪</v>
      </c>
      <c r="D13" s="41" t="str">
        <f>A16</f>
        <v>名古屋</v>
      </c>
      <c r="E13" s="41" t="str">
        <f>A17</f>
        <v>新横浜</v>
      </c>
      <c r="F13" s="41" t="str">
        <f>A18</f>
        <v>品川</v>
      </c>
      <c r="G13" s="42"/>
      <c r="I13" s="76" t="s">
        <v>16</v>
      </c>
      <c r="J13" s="76"/>
      <c r="K13" s="76"/>
    </row>
    <row r="14" spans="1:11" ht="68.25" customHeight="1">
      <c r="A14" s="37" t="str">
        <f>J14</f>
        <v>新神戸</v>
      </c>
      <c r="B14" s="48"/>
      <c r="C14" s="38"/>
      <c r="D14" s="38"/>
      <c r="E14" s="38"/>
      <c r="F14" s="38"/>
      <c r="G14" s="39"/>
      <c r="I14" s="43">
        <v>1</v>
      </c>
      <c r="J14" s="77" t="s">
        <v>12</v>
      </c>
      <c r="K14" s="78"/>
    </row>
    <row r="15" spans="1:11" ht="68.25" customHeight="1">
      <c r="A15" s="33" t="str">
        <f>J15</f>
        <v>新大阪</v>
      </c>
      <c r="B15" s="35"/>
      <c r="C15" s="49"/>
      <c r="D15" s="5"/>
      <c r="E15" s="5"/>
      <c r="F15" s="5"/>
      <c r="G15" s="31"/>
      <c r="I15" s="44">
        <v>2</v>
      </c>
      <c r="J15" s="79" t="s">
        <v>17</v>
      </c>
      <c r="K15" s="80"/>
    </row>
    <row r="16" spans="1:11" ht="68.25" customHeight="1">
      <c r="A16" s="33" t="str">
        <f>J16</f>
        <v>名古屋</v>
      </c>
      <c r="B16" s="35"/>
      <c r="C16" s="5"/>
      <c r="D16" s="49"/>
      <c r="E16" s="5"/>
      <c r="F16" s="5"/>
      <c r="G16" s="31"/>
      <c r="I16" s="44">
        <v>3</v>
      </c>
      <c r="J16" s="79" t="s">
        <v>13</v>
      </c>
      <c r="K16" s="80"/>
    </row>
    <row r="17" spans="1:11" ht="68.25" customHeight="1">
      <c r="A17" s="33" t="str">
        <f>J17</f>
        <v>新横浜</v>
      </c>
      <c r="B17" s="35"/>
      <c r="C17" s="5"/>
      <c r="D17" s="5"/>
      <c r="E17" s="49"/>
      <c r="F17" s="5"/>
      <c r="G17" s="31"/>
      <c r="I17" s="44">
        <v>4</v>
      </c>
      <c r="J17" s="79" t="s">
        <v>14</v>
      </c>
      <c r="K17" s="80"/>
    </row>
    <row r="18" spans="1:11" ht="68.25" customHeight="1">
      <c r="A18" s="33" t="str">
        <f>J18</f>
        <v>品川</v>
      </c>
      <c r="B18" s="35"/>
      <c r="C18" s="5"/>
      <c r="D18" s="5"/>
      <c r="E18" s="5"/>
      <c r="F18" s="49"/>
      <c r="G18" s="31"/>
      <c r="I18" s="44">
        <v>5</v>
      </c>
      <c r="J18" s="79" t="s">
        <v>18</v>
      </c>
      <c r="K18" s="80"/>
    </row>
    <row r="19" spans="1:11" ht="68.25" customHeight="1" thickBot="1">
      <c r="A19" s="34"/>
      <c r="B19" s="36"/>
      <c r="C19" s="32"/>
      <c r="D19" s="32"/>
      <c r="E19" s="32"/>
      <c r="F19" s="32"/>
      <c r="G19" s="50"/>
      <c r="I19" s="45">
        <v>6</v>
      </c>
      <c r="J19" s="73"/>
      <c r="K19" s="74"/>
    </row>
  </sheetData>
  <sheetProtection/>
  <mergeCells count="11">
    <mergeCell ref="J16:K16"/>
    <mergeCell ref="J17:K17"/>
    <mergeCell ref="J18:K18"/>
    <mergeCell ref="J19:K19"/>
    <mergeCell ref="I3:J3"/>
    <mergeCell ref="K3:M3"/>
    <mergeCell ref="C9:E9"/>
    <mergeCell ref="C10:E10"/>
    <mergeCell ref="I13:K13"/>
    <mergeCell ref="J14:K14"/>
    <mergeCell ref="J15:K15"/>
  </mergeCells>
  <printOptions/>
  <pageMargins left="0.7" right="0.7" top="0.75" bottom="0.75" header="0.3" footer="0.3"/>
  <pageSetup horizontalDpi="600" verticalDpi="600" orientation="landscape" paperSize="9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2"/>
  <sheetViews>
    <sheetView view="pageBreakPreview" zoomScale="55" zoomScaleSheetLayoutView="55" zoomScalePageLayoutView="0" workbookViewId="0" topLeftCell="A1">
      <selection activeCell="AG8" sqref="AG8"/>
    </sheetView>
  </sheetViews>
  <sheetFormatPr defaultColWidth="9.140625" defaultRowHeight="15"/>
  <cols>
    <col min="1" max="1" width="7.421875" style="1" bestFit="1" customWidth="1"/>
    <col min="2" max="48" width="5.8515625" style="1" customWidth="1"/>
    <col min="49" max="16384" width="9.00390625" style="1" customWidth="1"/>
  </cols>
  <sheetData>
    <row r="1" ht="36" customHeight="1">
      <c r="A1" s="60" t="s">
        <v>67</v>
      </c>
    </row>
    <row r="2" ht="18" customHeight="1" thickBot="1">
      <c r="B2" s="1" t="s">
        <v>24</v>
      </c>
    </row>
    <row r="3" spans="2:31" ht="18" customHeight="1">
      <c r="B3" s="1" t="s">
        <v>25</v>
      </c>
      <c r="X3" s="101"/>
      <c r="Y3" s="98"/>
      <c r="Z3" s="92" t="s">
        <v>62</v>
      </c>
      <c r="AA3" s="92"/>
      <c r="AB3" s="98"/>
      <c r="AC3" s="98"/>
      <c r="AD3" s="92" t="s">
        <v>63</v>
      </c>
      <c r="AE3" s="93"/>
    </row>
    <row r="4" spans="2:33" ht="18" customHeight="1">
      <c r="B4" s="1" t="s">
        <v>26</v>
      </c>
      <c r="X4" s="102"/>
      <c r="Y4" s="99"/>
      <c r="Z4" s="94"/>
      <c r="AA4" s="94"/>
      <c r="AB4" s="99"/>
      <c r="AC4" s="99"/>
      <c r="AD4" s="94"/>
      <c r="AE4" s="95"/>
      <c r="AF4" s="104" t="s">
        <v>64</v>
      </c>
      <c r="AG4" s="104"/>
    </row>
    <row r="5" spans="24:33" ht="18" customHeight="1" thickBot="1">
      <c r="X5" s="103"/>
      <c r="Y5" s="100"/>
      <c r="Z5" s="96"/>
      <c r="AA5" s="96"/>
      <c r="AB5" s="100"/>
      <c r="AC5" s="100"/>
      <c r="AD5" s="96"/>
      <c r="AE5" s="97"/>
      <c r="AF5" s="104"/>
      <c r="AG5" s="104"/>
    </row>
    <row r="6" ht="18" customHeight="1" thickBot="1"/>
    <row r="7" spans="1:31" ht="29.25" customHeight="1">
      <c r="A7" s="46"/>
      <c r="B7" s="82" t="str">
        <f>A8</f>
        <v>新神戸</v>
      </c>
      <c r="C7" s="82"/>
      <c r="D7" s="82"/>
      <c r="E7" s="82"/>
      <c r="F7" s="82"/>
      <c r="G7" s="82" t="str">
        <f>A13</f>
        <v>新大阪</v>
      </c>
      <c r="H7" s="82"/>
      <c r="I7" s="82"/>
      <c r="J7" s="82"/>
      <c r="K7" s="82"/>
      <c r="L7" s="82" t="str">
        <f>A18</f>
        <v>名古屋</v>
      </c>
      <c r="M7" s="82"/>
      <c r="N7" s="82"/>
      <c r="O7" s="82"/>
      <c r="P7" s="82"/>
      <c r="Q7" s="82" t="str">
        <f>A23</f>
        <v>新横浜</v>
      </c>
      <c r="R7" s="82"/>
      <c r="S7" s="82"/>
      <c r="T7" s="82"/>
      <c r="U7" s="82"/>
      <c r="V7" s="82" t="str">
        <f>A28</f>
        <v>品川</v>
      </c>
      <c r="W7" s="82"/>
      <c r="X7" s="82"/>
      <c r="Y7" s="82"/>
      <c r="Z7" s="83"/>
      <c r="AA7" s="53"/>
      <c r="AB7" s="53"/>
      <c r="AC7" s="53"/>
      <c r="AD7" s="53"/>
      <c r="AE7" s="53"/>
    </row>
    <row r="8" spans="1:31" ht="29.25" customHeight="1">
      <c r="A8" s="105" t="str">
        <f>'申込様式 (5チームリーグ)'!A14</f>
        <v>新神戸</v>
      </c>
      <c r="B8" s="87"/>
      <c r="C8" s="87"/>
      <c r="D8" s="87"/>
      <c r="E8" s="87"/>
      <c r="F8" s="87"/>
      <c r="G8" s="72">
        <f>SUM(H8:H11)</f>
        <v>0</v>
      </c>
      <c r="H8" s="10"/>
      <c r="I8" s="7" t="s">
        <v>20</v>
      </c>
      <c r="J8" s="10"/>
      <c r="K8" s="72">
        <f>SUM(J8:J11)</f>
        <v>0</v>
      </c>
      <c r="L8" s="72">
        <f>SUM(M8:M11)</f>
        <v>0</v>
      </c>
      <c r="M8" s="10"/>
      <c r="N8" s="7" t="s">
        <v>20</v>
      </c>
      <c r="O8" s="10"/>
      <c r="P8" s="72">
        <f>SUM(O8:O11)</f>
        <v>0</v>
      </c>
      <c r="Q8" s="72">
        <f>SUM(R8:R11)</f>
        <v>0</v>
      </c>
      <c r="R8" s="10"/>
      <c r="S8" s="7" t="s">
        <v>20</v>
      </c>
      <c r="T8" s="10"/>
      <c r="U8" s="72">
        <f>SUM(T8:T11)</f>
        <v>0</v>
      </c>
      <c r="V8" s="72">
        <f>SUM(W8:W11)</f>
        <v>0</v>
      </c>
      <c r="W8" s="10"/>
      <c r="X8" s="7" t="s">
        <v>20</v>
      </c>
      <c r="Y8" s="10"/>
      <c r="Z8" s="91">
        <f>SUM(Y8:Y11)</f>
        <v>0</v>
      </c>
      <c r="AA8" s="53"/>
      <c r="AB8" s="52"/>
      <c r="AC8" s="52"/>
      <c r="AD8" s="52"/>
      <c r="AE8" s="53"/>
    </row>
    <row r="9" spans="1:31" ht="29.25" customHeight="1">
      <c r="A9" s="106"/>
      <c r="B9" s="87"/>
      <c r="C9" s="87"/>
      <c r="D9" s="87"/>
      <c r="E9" s="87"/>
      <c r="F9" s="87"/>
      <c r="G9" s="72"/>
      <c r="H9" s="10"/>
      <c r="I9" s="7" t="s">
        <v>20</v>
      </c>
      <c r="J9" s="10"/>
      <c r="K9" s="72"/>
      <c r="L9" s="72"/>
      <c r="M9" s="10"/>
      <c r="N9" s="7" t="s">
        <v>20</v>
      </c>
      <c r="O9" s="10"/>
      <c r="P9" s="72"/>
      <c r="Q9" s="72"/>
      <c r="R9" s="10"/>
      <c r="S9" s="7" t="s">
        <v>20</v>
      </c>
      <c r="T9" s="10"/>
      <c r="U9" s="72"/>
      <c r="V9" s="72"/>
      <c r="W9" s="10"/>
      <c r="X9" s="7" t="s">
        <v>20</v>
      </c>
      <c r="Y9" s="10"/>
      <c r="Z9" s="91"/>
      <c r="AA9" s="53"/>
      <c r="AB9" s="52"/>
      <c r="AC9" s="52"/>
      <c r="AD9" s="52"/>
      <c r="AE9" s="53"/>
    </row>
    <row r="10" spans="1:31" ht="29.25" customHeight="1">
      <c r="A10" s="106"/>
      <c r="B10" s="87"/>
      <c r="C10" s="87"/>
      <c r="D10" s="87"/>
      <c r="E10" s="87"/>
      <c r="F10" s="87"/>
      <c r="G10" s="72"/>
      <c r="H10" s="10"/>
      <c r="I10" s="7" t="s">
        <v>20</v>
      </c>
      <c r="J10" s="10"/>
      <c r="K10" s="72"/>
      <c r="L10" s="72"/>
      <c r="M10" s="10"/>
      <c r="N10" s="7" t="s">
        <v>20</v>
      </c>
      <c r="O10" s="10"/>
      <c r="P10" s="72"/>
      <c r="Q10" s="72"/>
      <c r="R10" s="10"/>
      <c r="S10" s="7" t="s">
        <v>20</v>
      </c>
      <c r="T10" s="10"/>
      <c r="U10" s="72"/>
      <c r="V10" s="72"/>
      <c r="W10" s="10"/>
      <c r="X10" s="7" t="s">
        <v>20</v>
      </c>
      <c r="Y10" s="10"/>
      <c r="Z10" s="91"/>
      <c r="AA10" s="53"/>
      <c r="AB10" s="52"/>
      <c r="AC10" s="52"/>
      <c r="AD10" s="52"/>
      <c r="AE10" s="53"/>
    </row>
    <row r="11" spans="1:33" ht="29.25" customHeight="1">
      <c r="A11" s="106"/>
      <c r="B11" s="87"/>
      <c r="C11" s="87"/>
      <c r="D11" s="87"/>
      <c r="E11" s="87"/>
      <c r="F11" s="87"/>
      <c r="G11" s="72"/>
      <c r="H11" s="10"/>
      <c r="I11" s="7" t="s">
        <v>20</v>
      </c>
      <c r="J11" s="10"/>
      <c r="K11" s="72"/>
      <c r="L11" s="72"/>
      <c r="M11" s="10"/>
      <c r="N11" s="7" t="s">
        <v>20</v>
      </c>
      <c r="O11" s="10"/>
      <c r="P11" s="72"/>
      <c r="Q11" s="72"/>
      <c r="R11" s="10"/>
      <c r="S11" s="7" t="s">
        <v>20</v>
      </c>
      <c r="T11" s="10"/>
      <c r="U11" s="72"/>
      <c r="V11" s="72"/>
      <c r="W11" s="10"/>
      <c r="X11" s="7" t="s">
        <v>20</v>
      </c>
      <c r="Y11" s="10"/>
      <c r="Z11" s="91"/>
      <c r="AA11" s="53"/>
      <c r="AB11" s="1">
        <f>COUNTIF(B8:Z12,"○")</f>
        <v>0</v>
      </c>
      <c r="AC11" s="1" t="s">
        <v>23</v>
      </c>
      <c r="AD11" s="1">
        <f>COUNTIF(B8:Z12,"×")</f>
        <v>0</v>
      </c>
      <c r="AE11" s="1" t="s">
        <v>21</v>
      </c>
      <c r="AF11" s="1">
        <f>COUNTIF(B8:Z12,"△")</f>
        <v>4</v>
      </c>
      <c r="AG11" s="1" t="s">
        <v>22</v>
      </c>
    </row>
    <row r="12" spans="1:27" ht="29.25" customHeight="1">
      <c r="A12" s="107"/>
      <c r="B12" s="87"/>
      <c r="C12" s="87"/>
      <c r="D12" s="87"/>
      <c r="E12" s="87"/>
      <c r="F12" s="87"/>
      <c r="G12" s="65" t="str">
        <f>IF(G8&lt;J8,"×",IF(G8&gt;J8,"○","△"))</f>
        <v>△</v>
      </c>
      <c r="H12" s="66"/>
      <c r="I12" s="66"/>
      <c r="J12" s="66"/>
      <c r="K12" s="67"/>
      <c r="L12" s="72" t="str">
        <f>IF(L8&lt;O8,"×",IF(L8&gt;O8,"○","△"))</f>
        <v>△</v>
      </c>
      <c r="M12" s="72"/>
      <c r="N12" s="72"/>
      <c r="O12" s="72"/>
      <c r="P12" s="72"/>
      <c r="Q12" s="72" t="str">
        <f>IF(Q8&lt;T8,"×",IF(Q8&gt;T8,"○","△"))</f>
        <v>△</v>
      </c>
      <c r="R12" s="72"/>
      <c r="S12" s="72"/>
      <c r="T12" s="72"/>
      <c r="U12" s="72"/>
      <c r="V12" s="72" t="str">
        <f>IF(V8&lt;Y8,"×",IF(V8&gt;Y8,"○","△"))</f>
        <v>△</v>
      </c>
      <c r="W12" s="72"/>
      <c r="X12" s="72"/>
      <c r="Y12" s="72"/>
      <c r="Z12" s="91"/>
      <c r="AA12" s="53"/>
    </row>
    <row r="13" spans="1:27" ht="29.25" customHeight="1">
      <c r="A13" s="84" t="str">
        <f>'申込様式 (5チームリーグ)'!A15</f>
        <v>新大阪</v>
      </c>
      <c r="B13" s="81">
        <f>SUM(C13:C16)</f>
        <v>0</v>
      </c>
      <c r="C13" s="6">
        <f>J8</f>
        <v>0</v>
      </c>
      <c r="D13" s="6" t="s">
        <v>20</v>
      </c>
      <c r="E13" s="6">
        <f>H8</f>
        <v>0</v>
      </c>
      <c r="F13" s="81">
        <f>SUM(E13:E16)</f>
        <v>0</v>
      </c>
      <c r="G13" s="87"/>
      <c r="H13" s="87"/>
      <c r="I13" s="87"/>
      <c r="J13" s="87"/>
      <c r="K13" s="87"/>
      <c r="L13" s="72">
        <f>SUM(M13:M16)</f>
        <v>0</v>
      </c>
      <c r="M13" s="10"/>
      <c r="N13" s="7" t="s">
        <v>20</v>
      </c>
      <c r="O13" s="10"/>
      <c r="P13" s="72">
        <f>SUM(O13:O16)</f>
        <v>0</v>
      </c>
      <c r="Q13" s="72">
        <f>SUM(R13:R16)</f>
        <v>0</v>
      </c>
      <c r="R13" s="10"/>
      <c r="S13" s="7" t="s">
        <v>20</v>
      </c>
      <c r="T13" s="10"/>
      <c r="U13" s="72">
        <f>SUM(T13:T16)</f>
        <v>0</v>
      </c>
      <c r="V13" s="72">
        <f>SUM(W13:W16)</f>
        <v>0</v>
      </c>
      <c r="W13" s="10"/>
      <c r="X13" s="7" t="s">
        <v>20</v>
      </c>
      <c r="Y13" s="10"/>
      <c r="Z13" s="91">
        <f>SUM(Y13:Y16)</f>
        <v>0</v>
      </c>
      <c r="AA13" s="53"/>
    </row>
    <row r="14" spans="1:27" ht="29.25" customHeight="1">
      <c r="A14" s="84"/>
      <c r="B14" s="81"/>
      <c r="C14" s="6">
        <f>J9</f>
        <v>0</v>
      </c>
      <c r="D14" s="6" t="s">
        <v>20</v>
      </c>
      <c r="E14" s="6">
        <f>H9</f>
        <v>0</v>
      </c>
      <c r="F14" s="81"/>
      <c r="G14" s="87"/>
      <c r="H14" s="87"/>
      <c r="I14" s="87"/>
      <c r="J14" s="87"/>
      <c r="K14" s="87"/>
      <c r="L14" s="72"/>
      <c r="M14" s="10"/>
      <c r="N14" s="7" t="s">
        <v>20</v>
      </c>
      <c r="O14" s="10"/>
      <c r="P14" s="72"/>
      <c r="Q14" s="72"/>
      <c r="R14" s="10"/>
      <c r="S14" s="7" t="s">
        <v>20</v>
      </c>
      <c r="T14" s="10"/>
      <c r="U14" s="72"/>
      <c r="V14" s="72"/>
      <c r="W14" s="10"/>
      <c r="X14" s="7" t="s">
        <v>20</v>
      </c>
      <c r="Y14" s="10"/>
      <c r="Z14" s="91"/>
      <c r="AA14" s="53"/>
    </row>
    <row r="15" spans="1:27" ht="29.25" customHeight="1">
      <c r="A15" s="84"/>
      <c r="B15" s="81"/>
      <c r="C15" s="6">
        <f>J10</f>
        <v>0</v>
      </c>
      <c r="D15" s="6" t="s">
        <v>20</v>
      </c>
      <c r="E15" s="6">
        <f>H10</f>
        <v>0</v>
      </c>
      <c r="F15" s="81"/>
      <c r="G15" s="87"/>
      <c r="H15" s="87"/>
      <c r="I15" s="87"/>
      <c r="J15" s="87"/>
      <c r="K15" s="87"/>
      <c r="L15" s="72"/>
      <c r="M15" s="10"/>
      <c r="N15" s="7" t="s">
        <v>20</v>
      </c>
      <c r="O15" s="10"/>
      <c r="P15" s="72"/>
      <c r="Q15" s="72"/>
      <c r="R15" s="10"/>
      <c r="S15" s="7" t="s">
        <v>20</v>
      </c>
      <c r="T15" s="10"/>
      <c r="U15" s="72"/>
      <c r="V15" s="72"/>
      <c r="W15" s="10"/>
      <c r="X15" s="7" t="s">
        <v>20</v>
      </c>
      <c r="Y15" s="10"/>
      <c r="Z15" s="91"/>
      <c r="AA15" s="53"/>
    </row>
    <row r="16" spans="1:33" ht="29.25" customHeight="1">
      <c r="A16" s="84"/>
      <c r="B16" s="81"/>
      <c r="C16" s="6">
        <f>J11</f>
        <v>0</v>
      </c>
      <c r="D16" s="6" t="s">
        <v>20</v>
      </c>
      <c r="E16" s="6">
        <f>H11</f>
        <v>0</v>
      </c>
      <c r="F16" s="81"/>
      <c r="G16" s="87"/>
      <c r="H16" s="87"/>
      <c r="I16" s="87"/>
      <c r="J16" s="87"/>
      <c r="K16" s="87"/>
      <c r="L16" s="72"/>
      <c r="M16" s="10"/>
      <c r="N16" s="7" t="s">
        <v>20</v>
      </c>
      <c r="O16" s="10"/>
      <c r="P16" s="72"/>
      <c r="Q16" s="72"/>
      <c r="R16" s="10"/>
      <c r="S16" s="7" t="s">
        <v>20</v>
      </c>
      <c r="T16" s="10"/>
      <c r="U16" s="72"/>
      <c r="V16" s="72"/>
      <c r="W16" s="10"/>
      <c r="X16" s="7" t="s">
        <v>20</v>
      </c>
      <c r="Y16" s="10"/>
      <c r="Z16" s="91"/>
      <c r="AA16" s="53"/>
      <c r="AB16" s="1">
        <f>COUNTIF($B$13:$Z$17,"○")</f>
        <v>0</v>
      </c>
      <c r="AC16" s="1" t="s">
        <v>23</v>
      </c>
      <c r="AD16" s="1">
        <f>COUNTIF($B$13:$Z$17,"×")</f>
        <v>0</v>
      </c>
      <c r="AE16" s="1" t="s">
        <v>21</v>
      </c>
      <c r="AF16" s="1">
        <f>COUNTIF($B$13:$Z$17,"△")</f>
        <v>4</v>
      </c>
      <c r="AG16" s="1" t="s">
        <v>22</v>
      </c>
    </row>
    <row r="17" spans="1:27" ht="29.25" customHeight="1">
      <c r="A17" s="84"/>
      <c r="B17" s="81" t="str">
        <f>IF(B13&lt;E13,"×",IF(B13&gt;E13,"○","△"))</f>
        <v>△</v>
      </c>
      <c r="C17" s="81"/>
      <c r="D17" s="81"/>
      <c r="E17" s="81"/>
      <c r="F17" s="81"/>
      <c r="G17" s="87"/>
      <c r="H17" s="87"/>
      <c r="I17" s="87"/>
      <c r="J17" s="87"/>
      <c r="K17" s="87"/>
      <c r="L17" s="72" t="str">
        <f>IF(L13&lt;O13,"×",IF(L13&gt;O13,"○","△"))</f>
        <v>△</v>
      </c>
      <c r="M17" s="72"/>
      <c r="N17" s="72"/>
      <c r="O17" s="72"/>
      <c r="P17" s="72"/>
      <c r="Q17" s="72" t="str">
        <f>IF(Q13&lt;T13,"×",IF(Q13&gt;T13,"○","△"))</f>
        <v>△</v>
      </c>
      <c r="R17" s="72"/>
      <c r="S17" s="72"/>
      <c r="T17" s="72"/>
      <c r="U17" s="72"/>
      <c r="V17" s="72" t="str">
        <f>IF(V13&lt;Y13,"×",IF(V13&gt;Y13,"○","△"))</f>
        <v>△</v>
      </c>
      <c r="W17" s="72"/>
      <c r="X17" s="72"/>
      <c r="Y17" s="72"/>
      <c r="Z17" s="91"/>
      <c r="AA17" s="53"/>
    </row>
    <row r="18" spans="1:27" ht="29.25" customHeight="1">
      <c r="A18" s="84" t="str">
        <f>'申込様式 (5チームリーグ)'!A16</f>
        <v>名古屋</v>
      </c>
      <c r="B18" s="81">
        <f>SUM(C18:C21)</f>
        <v>0</v>
      </c>
      <c r="C18" s="6">
        <f>O8</f>
        <v>0</v>
      </c>
      <c r="D18" s="6" t="s">
        <v>20</v>
      </c>
      <c r="E18" s="6">
        <f>M8</f>
        <v>0</v>
      </c>
      <c r="F18" s="81">
        <f>SUM(E18:E21)</f>
        <v>0</v>
      </c>
      <c r="G18" s="81">
        <f>SUM(H18:H21)</f>
        <v>0</v>
      </c>
      <c r="H18" s="6">
        <f>O13</f>
        <v>0</v>
      </c>
      <c r="I18" s="6" t="s">
        <v>20</v>
      </c>
      <c r="J18" s="6">
        <f>M13</f>
        <v>0</v>
      </c>
      <c r="K18" s="81">
        <f>SUM(J18:J21)</f>
        <v>0</v>
      </c>
      <c r="L18" s="87"/>
      <c r="M18" s="87"/>
      <c r="N18" s="87"/>
      <c r="O18" s="87"/>
      <c r="P18" s="87"/>
      <c r="Q18" s="72">
        <f>SUM(R18:R21)</f>
        <v>0</v>
      </c>
      <c r="R18" s="10"/>
      <c r="S18" s="7" t="s">
        <v>20</v>
      </c>
      <c r="T18" s="10"/>
      <c r="U18" s="72">
        <f>SUM(T18:T21)</f>
        <v>0</v>
      </c>
      <c r="V18" s="72">
        <f>SUM(W18:W21)</f>
        <v>0</v>
      </c>
      <c r="W18" s="10"/>
      <c r="X18" s="7" t="s">
        <v>20</v>
      </c>
      <c r="Y18" s="10"/>
      <c r="Z18" s="91">
        <f>SUM(Y18:Y21)</f>
        <v>0</v>
      </c>
      <c r="AA18" s="53"/>
    </row>
    <row r="19" spans="1:27" ht="29.25" customHeight="1">
      <c r="A19" s="84"/>
      <c r="B19" s="81"/>
      <c r="C19" s="6">
        <f>O9</f>
        <v>0</v>
      </c>
      <c r="D19" s="6" t="s">
        <v>20</v>
      </c>
      <c r="E19" s="6">
        <f>M9</f>
        <v>0</v>
      </c>
      <c r="F19" s="81"/>
      <c r="G19" s="81"/>
      <c r="H19" s="6">
        <f>O14</f>
        <v>0</v>
      </c>
      <c r="I19" s="6" t="s">
        <v>20</v>
      </c>
      <c r="J19" s="6">
        <f>M14</f>
        <v>0</v>
      </c>
      <c r="K19" s="81"/>
      <c r="L19" s="87"/>
      <c r="M19" s="87"/>
      <c r="N19" s="87"/>
      <c r="O19" s="87"/>
      <c r="P19" s="87"/>
      <c r="Q19" s="72"/>
      <c r="R19" s="10"/>
      <c r="S19" s="7" t="s">
        <v>20</v>
      </c>
      <c r="T19" s="10"/>
      <c r="U19" s="72"/>
      <c r="V19" s="72"/>
      <c r="W19" s="10"/>
      <c r="X19" s="7" t="s">
        <v>20</v>
      </c>
      <c r="Y19" s="10"/>
      <c r="Z19" s="91"/>
      <c r="AA19" s="53"/>
    </row>
    <row r="20" spans="1:27" ht="29.25" customHeight="1">
      <c r="A20" s="84"/>
      <c r="B20" s="81"/>
      <c r="C20" s="6">
        <f>O10</f>
        <v>0</v>
      </c>
      <c r="D20" s="6" t="s">
        <v>20</v>
      </c>
      <c r="E20" s="6">
        <f>M10</f>
        <v>0</v>
      </c>
      <c r="F20" s="81"/>
      <c r="G20" s="81"/>
      <c r="H20" s="6">
        <f>O15</f>
        <v>0</v>
      </c>
      <c r="I20" s="6" t="s">
        <v>20</v>
      </c>
      <c r="J20" s="6">
        <f>M15</f>
        <v>0</v>
      </c>
      <c r="K20" s="81"/>
      <c r="L20" s="87"/>
      <c r="M20" s="87"/>
      <c r="N20" s="87"/>
      <c r="O20" s="87"/>
      <c r="P20" s="87"/>
      <c r="Q20" s="72"/>
      <c r="R20" s="10"/>
      <c r="S20" s="7" t="s">
        <v>20</v>
      </c>
      <c r="T20" s="10"/>
      <c r="U20" s="72"/>
      <c r="V20" s="72"/>
      <c r="W20" s="10"/>
      <c r="X20" s="7" t="s">
        <v>20</v>
      </c>
      <c r="Y20" s="10"/>
      <c r="Z20" s="91"/>
      <c r="AA20" s="53"/>
    </row>
    <row r="21" spans="1:33" ht="29.25" customHeight="1">
      <c r="A21" s="84"/>
      <c r="B21" s="81"/>
      <c r="C21" s="6">
        <f>O11</f>
        <v>0</v>
      </c>
      <c r="D21" s="6" t="s">
        <v>20</v>
      </c>
      <c r="E21" s="6">
        <f>M11</f>
        <v>0</v>
      </c>
      <c r="F21" s="81"/>
      <c r="G21" s="81"/>
      <c r="H21" s="6">
        <f>O16</f>
        <v>0</v>
      </c>
      <c r="I21" s="6" t="s">
        <v>20</v>
      </c>
      <c r="J21" s="6">
        <f>M16</f>
        <v>0</v>
      </c>
      <c r="K21" s="81"/>
      <c r="L21" s="87"/>
      <c r="M21" s="87"/>
      <c r="N21" s="87"/>
      <c r="O21" s="87"/>
      <c r="P21" s="87"/>
      <c r="Q21" s="72"/>
      <c r="R21" s="10"/>
      <c r="S21" s="7" t="s">
        <v>20</v>
      </c>
      <c r="T21" s="10"/>
      <c r="U21" s="72"/>
      <c r="V21" s="72"/>
      <c r="W21" s="10"/>
      <c r="X21" s="7" t="s">
        <v>20</v>
      </c>
      <c r="Y21" s="10"/>
      <c r="Z21" s="91"/>
      <c r="AA21" s="53"/>
      <c r="AB21" s="1">
        <f>COUNTIF($B$18:$Z$22,"○")</f>
        <v>0</v>
      </c>
      <c r="AC21" s="1" t="s">
        <v>23</v>
      </c>
      <c r="AD21" s="1">
        <f>COUNTIF($B$18:$Z$22,"×")</f>
        <v>0</v>
      </c>
      <c r="AE21" s="1" t="s">
        <v>21</v>
      </c>
      <c r="AF21" s="1">
        <f>COUNTIF($B$18:$Z$22,"△")</f>
        <v>4</v>
      </c>
      <c r="AG21" s="1" t="s">
        <v>22</v>
      </c>
    </row>
    <row r="22" spans="1:27" ht="29.25" customHeight="1">
      <c r="A22" s="84"/>
      <c r="B22" s="81" t="str">
        <f>IF(B18&lt;E18,"×",IF(B18&gt;E18,"○","△"))</f>
        <v>△</v>
      </c>
      <c r="C22" s="81"/>
      <c r="D22" s="81"/>
      <c r="E22" s="81"/>
      <c r="F22" s="81"/>
      <c r="G22" s="81" t="str">
        <f>IF(G18&lt;J18,"×",IF(G18&gt;J18,"○","△"))</f>
        <v>△</v>
      </c>
      <c r="H22" s="81"/>
      <c r="I22" s="81"/>
      <c r="J22" s="81"/>
      <c r="K22" s="81"/>
      <c r="L22" s="87"/>
      <c r="M22" s="87"/>
      <c r="N22" s="87"/>
      <c r="O22" s="87"/>
      <c r="P22" s="87"/>
      <c r="Q22" s="72" t="str">
        <f>IF(Q18&lt;T18,"×",IF(Q18&gt;T18,"○","△"))</f>
        <v>△</v>
      </c>
      <c r="R22" s="72"/>
      <c r="S22" s="72"/>
      <c r="T22" s="72"/>
      <c r="U22" s="72"/>
      <c r="V22" s="72" t="str">
        <f>IF(V18&lt;Y18,"×",IF(V18&gt;Y18,"○","△"))</f>
        <v>△</v>
      </c>
      <c r="W22" s="72"/>
      <c r="X22" s="72"/>
      <c r="Y22" s="72"/>
      <c r="Z22" s="91"/>
      <c r="AA22" s="53"/>
    </row>
    <row r="23" spans="1:27" ht="29.25" customHeight="1">
      <c r="A23" s="84" t="str">
        <f>'申込様式 (5チームリーグ)'!A17</f>
        <v>新横浜</v>
      </c>
      <c r="B23" s="81">
        <f>SUM(C23:C26)</f>
        <v>0</v>
      </c>
      <c r="C23" s="6">
        <f>T8</f>
        <v>0</v>
      </c>
      <c r="D23" s="6" t="s">
        <v>20</v>
      </c>
      <c r="E23" s="6">
        <f>R8</f>
        <v>0</v>
      </c>
      <c r="F23" s="81">
        <f>SUM(E23:E26)</f>
        <v>0</v>
      </c>
      <c r="G23" s="81">
        <f>SUM(H23:H26)</f>
        <v>0</v>
      </c>
      <c r="H23" s="6">
        <f>T13</f>
        <v>0</v>
      </c>
      <c r="I23" s="6" t="s">
        <v>20</v>
      </c>
      <c r="J23" s="6">
        <f>R13</f>
        <v>0</v>
      </c>
      <c r="K23" s="81">
        <f>SUM(J23:J26)</f>
        <v>0</v>
      </c>
      <c r="L23" s="81">
        <f>SUM(M23:M26)</f>
        <v>0</v>
      </c>
      <c r="M23" s="6">
        <f>T18</f>
        <v>0</v>
      </c>
      <c r="N23" s="6" t="s">
        <v>20</v>
      </c>
      <c r="O23" s="6">
        <f>R18</f>
        <v>0</v>
      </c>
      <c r="P23" s="81">
        <f>SUM(O23:O26)</f>
        <v>0</v>
      </c>
      <c r="Q23" s="87"/>
      <c r="R23" s="87"/>
      <c r="S23" s="87"/>
      <c r="T23" s="87"/>
      <c r="U23" s="87"/>
      <c r="V23" s="72">
        <f>SUM(W23:W26)</f>
        <v>0</v>
      </c>
      <c r="W23" s="10"/>
      <c r="X23" s="7" t="s">
        <v>20</v>
      </c>
      <c r="Y23" s="10"/>
      <c r="Z23" s="91">
        <f>SUM(Y23:Y26)</f>
        <v>0</v>
      </c>
      <c r="AA23" s="53"/>
    </row>
    <row r="24" spans="1:27" ht="29.25" customHeight="1">
      <c r="A24" s="84"/>
      <c r="B24" s="81"/>
      <c r="C24" s="6">
        <f>T9</f>
        <v>0</v>
      </c>
      <c r="D24" s="6" t="s">
        <v>20</v>
      </c>
      <c r="E24" s="6">
        <f>R9</f>
        <v>0</v>
      </c>
      <c r="F24" s="81"/>
      <c r="G24" s="81"/>
      <c r="H24" s="6">
        <f>T14</f>
        <v>0</v>
      </c>
      <c r="I24" s="6" t="s">
        <v>20</v>
      </c>
      <c r="J24" s="6">
        <f>R14</f>
        <v>0</v>
      </c>
      <c r="K24" s="81"/>
      <c r="L24" s="81"/>
      <c r="M24" s="6">
        <f>T19</f>
        <v>0</v>
      </c>
      <c r="N24" s="6" t="s">
        <v>20</v>
      </c>
      <c r="O24" s="6">
        <f>R19</f>
        <v>0</v>
      </c>
      <c r="P24" s="81"/>
      <c r="Q24" s="87"/>
      <c r="R24" s="87"/>
      <c r="S24" s="87"/>
      <c r="T24" s="87"/>
      <c r="U24" s="87"/>
      <c r="V24" s="72"/>
      <c r="W24" s="10"/>
      <c r="X24" s="7" t="s">
        <v>20</v>
      </c>
      <c r="Y24" s="10"/>
      <c r="Z24" s="91"/>
      <c r="AA24" s="53"/>
    </row>
    <row r="25" spans="1:27" ht="29.25" customHeight="1">
      <c r="A25" s="84"/>
      <c r="B25" s="81"/>
      <c r="C25" s="6">
        <f>T10</f>
        <v>0</v>
      </c>
      <c r="D25" s="6" t="s">
        <v>20</v>
      </c>
      <c r="E25" s="6">
        <f>R10</f>
        <v>0</v>
      </c>
      <c r="F25" s="81"/>
      <c r="G25" s="81"/>
      <c r="H25" s="6">
        <f>T15</f>
        <v>0</v>
      </c>
      <c r="I25" s="6" t="s">
        <v>20</v>
      </c>
      <c r="J25" s="6">
        <f>R15</f>
        <v>0</v>
      </c>
      <c r="K25" s="81"/>
      <c r="L25" s="81"/>
      <c r="M25" s="6">
        <f>T20</f>
        <v>0</v>
      </c>
      <c r="N25" s="6" t="s">
        <v>20</v>
      </c>
      <c r="O25" s="6">
        <f>R20</f>
        <v>0</v>
      </c>
      <c r="P25" s="81"/>
      <c r="Q25" s="87"/>
      <c r="R25" s="87"/>
      <c r="S25" s="87"/>
      <c r="T25" s="87"/>
      <c r="U25" s="87"/>
      <c r="V25" s="72"/>
      <c r="W25" s="10"/>
      <c r="X25" s="7" t="s">
        <v>20</v>
      </c>
      <c r="Y25" s="10"/>
      <c r="Z25" s="91"/>
      <c r="AA25" s="53"/>
    </row>
    <row r="26" spans="1:33" ht="29.25" customHeight="1">
      <c r="A26" s="84"/>
      <c r="B26" s="81"/>
      <c r="C26" s="6">
        <f>T11</f>
        <v>0</v>
      </c>
      <c r="D26" s="6" t="s">
        <v>20</v>
      </c>
      <c r="E26" s="6">
        <f>R11</f>
        <v>0</v>
      </c>
      <c r="F26" s="81"/>
      <c r="G26" s="81"/>
      <c r="H26" s="6">
        <f>T16</f>
        <v>0</v>
      </c>
      <c r="I26" s="6" t="s">
        <v>20</v>
      </c>
      <c r="J26" s="6">
        <f>R16</f>
        <v>0</v>
      </c>
      <c r="K26" s="81"/>
      <c r="L26" s="81"/>
      <c r="M26" s="6">
        <f>T21</f>
        <v>0</v>
      </c>
      <c r="N26" s="6" t="s">
        <v>20</v>
      </c>
      <c r="O26" s="6">
        <f>R21</f>
        <v>0</v>
      </c>
      <c r="P26" s="81"/>
      <c r="Q26" s="87"/>
      <c r="R26" s="87"/>
      <c r="S26" s="87"/>
      <c r="T26" s="87"/>
      <c r="U26" s="87"/>
      <c r="V26" s="72"/>
      <c r="W26" s="10"/>
      <c r="X26" s="7" t="s">
        <v>20</v>
      </c>
      <c r="Y26" s="10"/>
      <c r="Z26" s="91"/>
      <c r="AA26" s="53"/>
      <c r="AB26" s="1">
        <f>COUNTIF($B$23:$Z$27,"○")</f>
        <v>0</v>
      </c>
      <c r="AC26" s="1" t="s">
        <v>23</v>
      </c>
      <c r="AD26" s="1">
        <f>COUNTIF($B$23:$Z$27,"×")</f>
        <v>0</v>
      </c>
      <c r="AE26" s="1" t="s">
        <v>21</v>
      </c>
      <c r="AF26" s="1">
        <f>COUNTIF($B$23:$Z$27,"△")</f>
        <v>4</v>
      </c>
      <c r="AG26" s="1" t="s">
        <v>22</v>
      </c>
    </row>
    <row r="27" spans="1:27" ht="29.25" customHeight="1">
      <c r="A27" s="84"/>
      <c r="B27" s="81" t="str">
        <f>IF(B23&lt;E23,"×",IF(B23&gt;E23,"○","△"))</f>
        <v>△</v>
      </c>
      <c r="C27" s="81"/>
      <c r="D27" s="81"/>
      <c r="E27" s="81"/>
      <c r="F27" s="81"/>
      <c r="G27" s="81" t="str">
        <f>IF(G23&lt;J23,"×",IF(G23&gt;J23,"○","△"))</f>
        <v>△</v>
      </c>
      <c r="H27" s="81"/>
      <c r="I27" s="81"/>
      <c r="J27" s="81"/>
      <c r="K27" s="81"/>
      <c r="L27" s="81" t="str">
        <f>IF(L23&lt;O23,"×",IF(L23&gt;O23,"○","△"))</f>
        <v>△</v>
      </c>
      <c r="M27" s="81"/>
      <c r="N27" s="81"/>
      <c r="O27" s="81"/>
      <c r="P27" s="81"/>
      <c r="Q27" s="87"/>
      <c r="R27" s="87"/>
      <c r="S27" s="87"/>
      <c r="T27" s="87"/>
      <c r="U27" s="87"/>
      <c r="V27" s="72" t="str">
        <f>IF(V23&lt;Y23,"×",IF(V23&gt;Y23,"○","△"))</f>
        <v>△</v>
      </c>
      <c r="W27" s="72"/>
      <c r="X27" s="72"/>
      <c r="Y27" s="72"/>
      <c r="Z27" s="91"/>
      <c r="AA27" s="53"/>
    </row>
    <row r="28" spans="1:27" ht="29.25" customHeight="1">
      <c r="A28" s="84" t="str">
        <f>'申込様式 (5チームリーグ)'!A18</f>
        <v>品川</v>
      </c>
      <c r="B28" s="81">
        <f>SUM(C28:C31)</f>
        <v>0</v>
      </c>
      <c r="C28" s="6">
        <f>Y8</f>
        <v>0</v>
      </c>
      <c r="D28" s="6" t="s">
        <v>20</v>
      </c>
      <c r="E28" s="6">
        <f>W8</f>
        <v>0</v>
      </c>
      <c r="F28" s="81">
        <f>SUM(E28:E31)</f>
        <v>0</v>
      </c>
      <c r="G28" s="81">
        <f>SUM(H28:H31)</f>
        <v>0</v>
      </c>
      <c r="H28" s="6">
        <f>Y13</f>
        <v>0</v>
      </c>
      <c r="I28" s="6" t="s">
        <v>20</v>
      </c>
      <c r="J28" s="6">
        <f>W13</f>
        <v>0</v>
      </c>
      <c r="K28" s="81">
        <f>SUM(J28:J31)</f>
        <v>0</v>
      </c>
      <c r="L28" s="81">
        <f>SUM(M28:M31)</f>
        <v>0</v>
      </c>
      <c r="M28" s="6">
        <f>Y18</f>
        <v>0</v>
      </c>
      <c r="N28" s="6" t="s">
        <v>20</v>
      </c>
      <c r="O28" s="6">
        <f>W18</f>
        <v>0</v>
      </c>
      <c r="P28" s="81">
        <f>SUM(O28:O31)</f>
        <v>0</v>
      </c>
      <c r="Q28" s="81">
        <f>SUM(R28:R31)</f>
        <v>0</v>
      </c>
      <c r="R28" s="6">
        <f>Y23</f>
        <v>0</v>
      </c>
      <c r="S28" s="6" t="s">
        <v>20</v>
      </c>
      <c r="T28" s="6">
        <f>W23</f>
        <v>0</v>
      </c>
      <c r="U28" s="81">
        <f>SUM(T28:T31)</f>
        <v>0</v>
      </c>
      <c r="V28" s="87"/>
      <c r="W28" s="87"/>
      <c r="X28" s="87"/>
      <c r="Y28" s="87"/>
      <c r="Z28" s="88"/>
      <c r="AA28" s="53"/>
    </row>
    <row r="29" spans="1:27" ht="29.25" customHeight="1">
      <c r="A29" s="84"/>
      <c r="B29" s="81"/>
      <c r="C29" s="6">
        <f>Y9</f>
        <v>0</v>
      </c>
      <c r="D29" s="6" t="s">
        <v>20</v>
      </c>
      <c r="E29" s="6">
        <f>W9</f>
        <v>0</v>
      </c>
      <c r="F29" s="81"/>
      <c r="G29" s="81"/>
      <c r="H29" s="6">
        <f>Y14</f>
        <v>0</v>
      </c>
      <c r="I29" s="6" t="s">
        <v>20</v>
      </c>
      <c r="J29" s="6">
        <f>W14</f>
        <v>0</v>
      </c>
      <c r="K29" s="81"/>
      <c r="L29" s="81"/>
      <c r="M29" s="6">
        <f>Y19</f>
        <v>0</v>
      </c>
      <c r="N29" s="6" t="s">
        <v>20</v>
      </c>
      <c r="O29" s="6">
        <f>W19</f>
        <v>0</v>
      </c>
      <c r="P29" s="81"/>
      <c r="Q29" s="81"/>
      <c r="R29" s="6">
        <f>Y24</f>
        <v>0</v>
      </c>
      <c r="S29" s="6" t="s">
        <v>20</v>
      </c>
      <c r="T29" s="6">
        <f>W24</f>
        <v>0</v>
      </c>
      <c r="U29" s="81"/>
      <c r="V29" s="87"/>
      <c r="W29" s="87"/>
      <c r="X29" s="87"/>
      <c r="Y29" s="87"/>
      <c r="Z29" s="88"/>
      <c r="AA29" s="53"/>
    </row>
    <row r="30" spans="1:27" ht="29.25" customHeight="1">
      <c r="A30" s="84"/>
      <c r="B30" s="81"/>
      <c r="C30" s="6">
        <f>Y10</f>
        <v>0</v>
      </c>
      <c r="D30" s="6" t="s">
        <v>20</v>
      </c>
      <c r="E30" s="6">
        <f>W10</f>
        <v>0</v>
      </c>
      <c r="F30" s="81"/>
      <c r="G30" s="81"/>
      <c r="H30" s="6">
        <f>Y15</f>
        <v>0</v>
      </c>
      <c r="I30" s="6" t="s">
        <v>20</v>
      </c>
      <c r="J30" s="6">
        <f>W15</f>
        <v>0</v>
      </c>
      <c r="K30" s="81"/>
      <c r="L30" s="81"/>
      <c r="M30" s="6">
        <f>Y20</f>
        <v>0</v>
      </c>
      <c r="N30" s="6" t="s">
        <v>20</v>
      </c>
      <c r="O30" s="6">
        <f>W20</f>
        <v>0</v>
      </c>
      <c r="P30" s="81"/>
      <c r="Q30" s="81"/>
      <c r="R30" s="6">
        <f>Y25</f>
        <v>0</v>
      </c>
      <c r="S30" s="6" t="s">
        <v>20</v>
      </c>
      <c r="T30" s="6">
        <f>W25</f>
        <v>0</v>
      </c>
      <c r="U30" s="81"/>
      <c r="V30" s="87"/>
      <c r="W30" s="87"/>
      <c r="X30" s="87"/>
      <c r="Y30" s="87"/>
      <c r="Z30" s="88"/>
      <c r="AA30" s="53"/>
    </row>
    <row r="31" spans="1:33" ht="29.25" customHeight="1">
      <c r="A31" s="84"/>
      <c r="B31" s="81"/>
      <c r="C31" s="6">
        <f>Y11</f>
        <v>0</v>
      </c>
      <c r="D31" s="6" t="s">
        <v>20</v>
      </c>
      <c r="E31" s="6">
        <f>W11</f>
        <v>0</v>
      </c>
      <c r="F31" s="81"/>
      <c r="G31" s="81"/>
      <c r="H31" s="6">
        <f>Y16</f>
        <v>0</v>
      </c>
      <c r="I31" s="6" t="s">
        <v>20</v>
      </c>
      <c r="J31" s="6">
        <f>W16</f>
        <v>0</v>
      </c>
      <c r="K31" s="81"/>
      <c r="L31" s="81"/>
      <c r="M31" s="6">
        <f>Y21</f>
        <v>0</v>
      </c>
      <c r="N31" s="6" t="s">
        <v>20</v>
      </c>
      <c r="O31" s="6">
        <f>W21</f>
        <v>0</v>
      </c>
      <c r="P31" s="81"/>
      <c r="Q31" s="81"/>
      <c r="R31" s="6">
        <f>Y26</f>
        <v>0</v>
      </c>
      <c r="S31" s="6" t="s">
        <v>20</v>
      </c>
      <c r="T31" s="6">
        <f>W26</f>
        <v>0</v>
      </c>
      <c r="U31" s="81"/>
      <c r="V31" s="87"/>
      <c r="W31" s="87"/>
      <c r="X31" s="87"/>
      <c r="Y31" s="87"/>
      <c r="Z31" s="88"/>
      <c r="AA31" s="53"/>
      <c r="AB31" s="1">
        <f>COUNTIF($B$28:$Z$32,"○")</f>
        <v>0</v>
      </c>
      <c r="AC31" s="1" t="s">
        <v>23</v>
      </c>
      <c r="AD31" s="1">
        <f>COUNTIF($B$28:$Z$32,"×")</f>
        <v>0</v>
      </c>
      <c r="AE31" s="1" t="s">
        <v>21</v>
      </c>
      <c r="AF31" s="1">
        <f>COUNTIF($B$28:$Z$32,"△")</f>
        <v>4</v>
      </c>
      <c r="AG31" s="1" t="s">
        <v>22</v>
      </c>
    </row>
    <row r="32" spans="1:29" ht="29.25" customHeight="1" thickBot="1">
      <c r="A32" s="85"/>
      <c r="B32" s="86" t="str">
        <f>IF(B28&lt;E28,"×",IF(B28&gt;E28,"○","△"))</f>
        <v>△</v>
      </c>
      <c r="C32" s="86"/>
      <c r="D32" s="86"/>
      <c r="E32" s="86"/>
      <c r="F32" s="86"/>
      <c r="G32" s="86" t="str">
        <f>IF(G28&lt;J28,"×",IF(G28&gt;J28,"○","△"))</f>
        <v>△</v>
      </c>
      <c r="H32" s="86"/>
      <c r="I32" s="86"/>
      <c r="J32" s="86"/>
      <c r="K32" s="86"/>
      <c r="L32" s="86" t="str">
        <f>IF(L28&lt;O28,"×",IF(L28&gt;O28,"○","△"))</f>
        <v>△</v>
      </c>
      <c r="M32" s="86"/>
      <c r="N32" s="86"/>
      <c r="O32" s="86"/>
      <c r="P32" s="86"/>
      <c r="Q32" s="86" t="str">
        <f>IF(Q28&lt;T28,"×",IF(Q28&gt;T28,"○","△"))</f>
        <v>△</v>
      </c>
      <c r="R32" s="86"/>
      <c r="S32" s="86"/>
      <c r="T32" s="86"/>
      <c r="U32" s="86"/>
      <c r="V32" s="89"/>
      <c r="W32" s="89"/>
      <c r="X32" s="89"/>
      <c r="Y32" s="89"/>
      <c r="Z32" s="90"/>
      <c r="AA32" s="53"/>
      <c r="AB32" s="52"/>
      <c r="AC32" s="52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</sheetData>
  <sheetProtection/>
  <mergeCells count="80">
    <mergeCell ref="X3:Y5"/>
    <mergeCell ref="Z3:AA5"/>
    <mergeCell ref="AB3:AC5"/>
    <mergeCell ref="AD3:AE5"/>
    <mergeCell ref="AF4:AG5"/>
    <mergeCell ref="B7:F7"/>
    <mergeCell ref="G7:K7"/>
    <mergeCell ref="L7:P7"/>
    <mergeCell ref="Q7:U7"/>
    <mergeCell ref="V7:Z7"/>
    <mergeCell ref="A8:A12"/>
    <mergeCell ref="B8:F12"/>
    <mergeCell ref="G8:G11"/>
    <mergeCell ref="K8:K11"/>
    <mergeCell ref="L8:L11"/>
    <mergeCell ref="P8:P11"/>
    <mergeCell ref="L17:P17"/>
    <mergeCell ref="Z8:Z11"/>
    <mergeCell ref="G12:K12"/>
    <mergeCell ref="L12:P12"/>
    <mergeCell ref="Q12:U12"/>
    <mergeCell ref="V12:Z12"/>
    <mergeCell ref="Q8:Q11"/>
    <mergeCell ref="U8:U11"/>
    <mergeCell ref="V8:V11"/>
    <mergeCell ref="Q13:Q16"/>
    <mergeCell ref="U13:U16"/>
    <mergeCell ref="V13:V16"/>
    <mergeCell ref="Z13:Z16"/>
    <mergeCell ref="A13:A17"/>
    <mergeCell ref="B13:B16"/>
    <mergeCell ref="F13:F16"/>
    <mergeCell ref="G13:K17"/>
    <mergeCell ref="L13:L16"/>
    <mergeCell ref="P13:P16"/>
    <mergeCell ref="Q17:U17"/>
    <mergeCell ref="V17:Z17"/>
    <mergeCell ref="A18:A22"/>
    <mergeCell ref="B18:B21"/>
    <mergeCell ref="F18:F21"/>
    <mergeCell ref="G18:G21"/>
    <mergeCell ref="K18:K21"/>
    <mergeCell ref="L18:P22"/>
    <mergeCell ref="Q18:Q21"/>
    <mergeCell ref="B17:F17"/>
    <mergeCell ref="U18:U21"/>
    <mergeCell ref="V18:V21"/>
    <mergeCell ref="Z18:Z21"/>
    <mergeCell ref="B22:F22"/>
    <mergeCell ref="G22:K22"/>
    <mergeCell ref="Q22:U22"/>
    <mergeCell ref="V22:Z22"/>
    <mergeCell ref="A23:A27"/>
    <mergeCell ref="B23:B26"/>
    <mergeCell ref="F23:F26"/>
    <mergeCell ref="G23:G26"/>
    <mergeCell ref="K23:K26"/>
    <mergeCell ref="L23:L26"/>
    <mergeCell ref="B27:F27"/>
    <mergeCell ref="G27:K27"/>
    <mergeCell ref="P23:P26"/>
    <mergeCell ref="Q23:U27"/>
    <mergeCell ref="V23:V26"/>
    <mergeCell ref="Z23:Z26"/>
    <mergeCell ref="L27:P27"/>
    <mergeCell ref="V27:Z27"/>
    <mergeCell ref="A28:A32"/>
    <mergeCell ref="B28:B31"/>
    <mergeCell ref="F28:F31"/>
    <mergeCell ref="G28:G31"/>
    <mergeCell ref="K28:K31"/>
    <mergeCell ref="L28:L31"/>
    <mergeCell ref="B32:F32"/>
    <mergeCell ref="G32:K32"/>
    <mergeCell ref="P28:P31"/>
    <mergeCell ref="Q28:Q31"/>
    <mergeCell ref="U28:U31"/>
    <mergeCell ref="V28:Z32"/>
    <mergeCell ref="L32:P32"/>
    <mergeCell ref="Q32:U32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19"/>
  <sheetViews>
    <sheetView tabSelected="1" view="pageBreakPreview" zoomScale="70" zoomScaleSheetLayoutView="70" zoomScalePageLayoutView="0" workbookViewId="0" topLeftCell="A1">
      <selection activeCell="F11" sqref="F11"/>
    </sheetView>
  </sheetViews>
  <sheetFormatPr defaultColWidth="9.140625" defaultRowHeight="15"/>
  <cols>
    <col min="1" max="1" width="12.140625" style="2" customWidth="1"/>
    <col min="2" max="7" width="13.140625" style="2" customWidth="1"/>
    <col min="8" max="16384" width="9.00390625" style="1" customWidth="1"/>
  </cols>
  <sheetData>
    <row r="1" ht="23.25">
      <c r="A1" s="59" t="s">
        <v>66</v>
      </c>
    </row>
    <row r="2" ht="15.75" thickBot="1"/>
    <row r="3" spans="1:13" ht="30" customHeight="1" thickBot="1">
      <c r="A3" s="28"/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30" t="s">
        <v>5</v>
      </c>
      <c r="I3" s="72" t="s">
        <v>7</v>
      </c>
      <c r="J3" s="72"/>
      <c r="K3" s="81">
        <f>B4</f>
        <v>0</v>
      </c>
      <c r="L3" s="81"/>
      <c r="M3" s="81"/>
    </row>
    <row r="4" spans="1:7" ht="30" customHeight="1" thickTop="1">
      <c r="A4" s="25" t="s">
        <v>19</v>
      </c>
      <c r="B4" s="26"/>
      <c r="C4" s="26"/>
      <c r="D4" s="26"/>
      <c r="E4" s="26"/>
      <c r="F4" s="26"/>
      <c r="G4" s="27"/>
    </row>
    <row r="5" spans="1:7" ht="30" customHeight="1" thickBot="1">
      <c r="A5" s="22" t="s">
        <v>6</v>
      </c>
      <c r="B5" s="23"/>
      <c r="C5" s="23"/>
      <c r="D5" s="23"/>
      <c r="E5" s="23"/>
      <c r="F5" s="23"/>
      <c r="G5" s="24"/>
    </row>
    <row r="6" ht="15"/>
    <row r="7" ht="15"/>
    <row r="8" spans="2:4" ht="24" customHeight="1">
      <c r="B8" s="2" t="s">
        <v>8</v>
      </c>
      <c r="D8" s="2" t="s">
        <v>9</v>
      </c>
    </row>
    <row r="9" spans="2:5" ht="24" customHeight="1">
      <c r="B9" s="51" t="s">
        <v>10</v>
      </c>
      <c r="C9" s="75"/>
      <c r="D9" s="75"/>
      <c r="E9" s="75"/>
    </row>
    <row r="10" spans="2:5" ht="24" customHeight="1">
      <c r="B10" s="4" t="s">
        <v>11</v>
      </c>
      <c r="C10" s="75"/>
      <c r="D10" s="75"/>
      <c r="E10" s="75"/>
    </row>
    <row r="11" ht="15"/>
    <row r="12" ht="15.75" thickBot="1"/>
    <row r="13" spans="1:11" ht="68.25" customHeight="1" thickBot="1">
      <c r="A13" s="47"/>
      <c r="B13" s="40" t="str">
        <f>A14</f>
        <v>新神戸</v>
      </c>
      <c r="C13" s="41" t="str">
        <f>A15</f>
        <v>新大阪</v>
      </c>
      <c r="D13" s="41" t="str">
        <f>A16</f>
        <v>名古屋</v>
      </c>
      <c r="E13" s="42" t="str">
        <f>A17</f>
        <v>新横浜</v>
      </c>
      <c r="F13" s="54"/>
      <c r="G13" s="54"/>
      <c r="I13" s="76" t="s">
        <v>16</v>
      </c>
      <c r="J13" s="76"/>
      <c r="K13" s="76"/>
    </row>
    <row r="14" spans="1:11" ht="68.25" customHeight="1">
      <c r="A14" s="37" t="str">
        <f>J14</f>
        <v>新神戸</v>
      </c>
      <c r="B14" s="48"/>
      <c r="C14" s="38"/>
      <c r="D14" s="38"/>
      <c r="E14" s="39"/>
      <c r="F14" s="55"/>
      <c r="G14" s="55"/>
      <c r="I14" s="43">
        <v>1</v>
      </c>
      <c r="J14" s="77" t="s">
        <v>12</v>
      </c>
      <c r="K14" s="78"/>
    </row>
    <row r="15" spans="1:11" ht="68.25" customHeight="1">
      <c r="A15" s="33" t="str">
        <f>J15</f>
        <v>新大阪</v>
      </c>
      <c r="B15" s="35"/>
      <c r="C15" s="49"/>
      <c r="D15" s="5"/>
      <c r="E15" s="31"/>
      <c r="F15" s="55"/>
      <c r="G15" s="55"/>
      <c r="I15" s="44">
        <v>2</v>
      </c>
      <c r="J15" s="79" t="s">
        <v>17</v>
      </c>
      <c r="K15" s="80"/>
    </row>
    <row r="16" spans="1:11" ht="68.25" customHeight="1">
      <c r="A16" s="33" t="str">
        <f>J16</f>
        <v>名古屋</v>
      </c>
      <c r="B16" s="35"/>
      <c r="C16" s="5"/>
      <c r="D16" s="49"/>
      <c r="E16" s="31"/>
      <c r="F16" s="55"/>
      <c r="G16" s="55"/>
      <c r="I16" s="44">
        <v>3</v>
      </c>
      <c r="J16" s="79" t="s">
        <v>13</v>
      </c>
      <c r="K16" s="80"/>
    </row>
    <row r="17" spans="1:11" ht="68.25" customHeight="1" thickBot="1">
      <c r="A17" s="34" t="str">
        <f>J17</f>
        <v>新横浜</v>
      </c>
      <c r="B17" s="36"/>
      <c r="C17" s="32"/>
      <c r="D17" s="32"/>
      <c r="E17" s="50"/>
      <c r="F17" s="55"/>
      <c r="G17" s="55"/>
      <c r="I17" s="45">
        <v>4</v>
      </c>
      <c r="J17" s="73" t="s">
        <v>14</v>
      </c>
      <c r="K17" s="74"/>
    </row>
    <row r="18" spans="1:12" ht="68.25" customHeight="1">
      <c r="A18" s="56"/>
      <c r="B18" s="55"/>
      <c r="C18" s="55"/>
      <c r="D18" s="55"/>
      <c r="E18" s="55"/>
      <c r="F18" s="55"/>
      <c r="G18" s="55"/>
      <c r="H18" s="57"/>
      <c r="I18" s="58"/>
      <c r="J18" s="108"/>
      <c r="K18" s="108"/>
      <c r="L18" s="57"/>
    </row>
    <row r="19" spans="1:12" ht="68.25" customHeight="1">
      <c r="A19" s="56"/>
      <c r="B19" s="55"/>
      <c r="C19" s="55"/>
      <c r="D19" s="55"/>
      <c r="E19" s="55"/>
      <c r="F19" s="55"/>
      <c r="G19" s="55"/>
      <c r="H19" s="57"/>
      <c r="I19" s="58"/>
      <c r="J19" s="108"/>
      <c r="K19" s="108"/>
      <c r="L19" s="57"/>
    </row>
  </sheetData>
  <sheetProtection/>
  <mergeCells count="11">
    <mergeCell ref="J16:K16"/>
    <mergeCell ref="J17:K17"/>
    <mergeCell ref="J18:K18"/>
    <mergeCell ref="J19:K19"/>
    <mergeCell ref="I3:J3"/>
    <mergeCell ref="K3:M3"/>
    <mergeCell ref="C9:E9"/>
    <mergeCell ref="C10:E10"/>
    <mergeCell ref="I13:K13"/>
    <mergeCell ref="J14:K14"/>
    <mergeCell ref="J15:K15"/>
  </mergeCells>
  <printOptions/>
  <pageMargins left="0.7" right="0.7" top="0.75" bottom="0.75" header="0.3" footer="0.3"/>
  <pageSetup horizontalDpi="600" verticalDpi="600" orientation="landscape" paperSize="9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G27"/>
  <sheetViews>
    <sheetView view="pageBreakPreview" zoomScale="55" zoomScaleSheetLayoutView="55" zoomScalePageLayoutView="0" workbookViewId="0" topLeftCell="A1">
      <selection activeCell="X6" sqref="X6"/>
    </sheetView>
  </sheetViews>
  <sheetFormatPr defaultColWidth="9.140625" defaultRowHeight="15"/>
  <cols>
    <col min="1" max="1" width="7.421875" style="1" bestFit="1" customWidth="1"/>
    <col min="2" max="48" width="5.8515625" style="1" customWidth="1"/>
    <col min="49" max="16384" width="9.00390625" style="1" customWidth="1"/>
  </cols>
  <sheetData>
    <row r="1" ht="37.5" customHeight="1">
      <c r="A1" s="60" t="s">
        <v>65</v>
      </c>
    </row>
    <row r="2" ht="18" customHeight="1" thickBot="1">
      <c r="B2" s="1" t="s">
        <v>24</v>
      </c>
    </row>
    <row r="3" spans="2:31" ht="18" customHeight="1">
      <c r="B3" s="1" t="s">
        <v>25</v>
      </c>
      <c r="X3" s="101"/>
      <c r="Y3" s="98"/>
      <c r="Z3" s="92" t="s">
        <v>62</v>
      </c>
      <c r="AA3" s="92"/>
      <c r="AB3" s="98"/>
      <c r="AC3" s="98"/>
      <c r="AD3" s="92" t="s">
        <v>63</v>
      </c>
      <c r="AE3" s="93"/>
    </row>
    <row r="4" spans="2:33" ht="18" customHeight="1">
      <c r="B4" s="1" t="s">
        <v>26</v>
      </c>
      <c r="X4" s="102"/>
      <c r="Y4" s="99"/>
      <c r="Z4" s="94"/>
      <c r="AA4" s="94"/>
      <c r="AB4" s="99"/>
      <c r="AC4" s="99"/>
      <c r="AD4" s="94"/>
      <c r="AE4" s="95"/>
      <c r="AF4" s="104" t="s">
        <v>64</v>
      </c>
      <c r="AG4" s="104"/>
    </row>
    <row r="5" spans="24:33" ht="18" customHeight="1" thickBot="1">
      <c r="X5" s="103"/>
      <c r="Y5" s="100"/>
      <c r="Z5" s="96"/>
      <c r="AA5" s="96"/>
      <c r="AB5" s="100"/>
      <c r="AC5" s="100"/>
      <c r="AD5" s="96"/>
      <c r="AE5" s="97"/>
      <c r="AF5" s="104"/>
      <c r="AG5" s="104"/>
    </row>
    <row r="6" ht="18" customHeight="1" thickBot="1"/>
    <row r="7" spans="1:31" ht="29.25" customHeight="1">
      <c r="A7" s="46"/>
      <c r="B7" s="82" t="str">
        <f>A8</f>
        <v>新神戸</v>
      </c>
      <c r="C7" s="82"/>
      <c r="D7" s="82"/>
      <c r="E7" s="82"/>
      <c r="F7" s="82"/>
      <c r="G7" s="82" t="str">
        <f>A13</f>
        <v>新大阪</v>
      </c>
      <c r="H7" s="82"/>
      <c r="I7" s="82"/>
      <c r="J7" s="82"/>
      <c r="K7" s="82"/>
      <c r="L7" s="82" t="str">
        <f>A18</f>
        <v>名古屋</v>
      </c>
      <c r="M7" s="82"/>
      <c r="N7" s="82"/>
      <c r="O7" s="82"/>
      <c r="P7" s="82"/>
      <c r="Q7" s="82" t="str">
        <f>A23</f>
        <v>新横浜</v>
      </c>
      <c r="R7" s="82"/>
      <c r="S7" s="82"/>
      <c r="T7" s="82"/>
      <c r="U7" s="8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1" ht="29.25" customHeight="1">
      <c r="A8" s="105" t="str">
        <f>'申込様式 (5チームリーグ)'!A14</f>
        <v>新神戸</v>
      </c>
      <c r="B8" s="87"/>
      <c r="C8" s="87"/>
      <c r="D8" s="87"/>
      <c r="E8" s="87"/>
      <c r="F8" s="87"/>
      <c r="G8" s="72">
        <f>SUM(H8:H11)</f>
        <v>0</v>
      </c>
      <c r="H8" s="10"/>
      <c r="I8" s="7" t="s">
        <v>20</v>
      </c>
      <c r="J8" s="10"/>
      <c r="K8" s="72">
        <f>SUM(J8:J11)</f>
        <v>0</v>
      </c>
      <c r="L8" s="72">
        <f>SUM(M8:M11)</f>
        <v>0</v>
      </c>
      <c r="M8" s="10"/>
      <c r="N8" s="7" t="s">
        <v>20</v>
      </c>
      <c r="O8" s="10"/>
      <c r="P8" s="72">
        <f>SUM(O8:O11)</f>
        <v>0</v>
      </c>
      <c r="Q8" s="72">
        <f>SUM(R8:R11)</f>
        <v>0</v>
      </c>
      <c r="R8" s="10"/>
      <c r="S8" s="7" t="s">
        <v>20</v>
      </c>
      <c r="T8" s="10"/>
      <c r="U8" s="91">
        <f>SUM(T8:T11)</f>
        <v>0</v>
      </c>
      <c r="V8" s="53"/>
      <c r="W8" s="52"/>
      <c r="X8" s="52"/>
      <c r="Y8" s="52"/>
      <c r="Z8" s="53"/>
      <c r="AA8" s="53"/>
      <c r="AB8" s="52"/>
      <c r="AC8" s="52"/>
      <c r="AD8" s="52"/>
      <c r="AE8" s="53"/>
    </row>
    <row r="9" spans="1:31" ht="29.25" customHeight="1">
      <c r="A9" s="106"/>
      <c r="B9" s="87"/>
      <c r="C9" s="87"/>
      <c r="D9" s="87"/>
      <c r="E9" s="87"/>
      <c r="F9" s="87"/>
      <c r="G9" s="72"/>
      <c r="H9" s="10"/>
      <c r="I9" s="7" t="s">
        <v>20</v>
      </c>
      <c r="J9" s="10"/>
      <c r="K9" s="72"/>
      <c r="L9" s="72"/>
      <c r="M9" s="10"/>
      <c r="N9" s="7" t="s">
        <v>20</v>
      </c>
      <c r="O9" s="10"/>
      <c r="P9" s="72"/>
      <c r="Q9" s="72"/>
      <c r="R9" s="10"/>
      <c r="S9" s="7" t="s">
        <v>20</v>
      </c>
      <c r="T9" s="10"/>
      <c r="U9" s="91"/>
      <c r="V9" s="53"/>
      <c r="W9" s="52"/>
      <c r="X9" s="52"/>
      <c r="Y9" s="52"/>
      <c r="Z9" s="53"/>
      <c r="AA9" s="53"/>
      <c r="AB9" s="52"/>
      <c r="AC9" s="52"/>
      <c r="AD9" s="52"/>
      <c r="AE9" s="53"/>
    </row>
    <row r="10" spans="1:31" ht="29.25" customHeight="1">
      <c r="A10" s="106"/>
      <c r="B10" s="87"/>
      <c r="C10" s="87"/>
      <c r="D10" s="87"/>
      <c r="E10" s="87"/>
      <c r="F10" s="87"/>
      <c r="G10" s="72"/>
      <c r="H10" s="10"/>
      <c r="I10" s="7" t="s">
        <v>20</v>
      </c>
      <c r="J10" s="10"/>
      <c r="K10" s="72"/>
      <c r="L10" s="72"/>
      <c r="M10" s="10"/>
      <c r="N10" s="7" t="s">
        <v>20</v>
      </c>
      <c r="O10" s="10"/>
      <c r="P10" s="72"/>
      <c r="Q10" s="72"/>
      <c r="R10" s="10"/>
      <c r="S10" s="7" t="s">
        <v>20</v>
      </c>
      <c r="T10" s="10"/>
      <c r="U10" s="91"/>
      <c r="V10" s="53"/>
      <c r="W10" s="52"/>
      <c r="X10" s="52"/>
      <c r="Y10" s="52"/>
      <c r="Z10" s="53"/>
      <c r="AA10" s="53"/>
      <c r="AB10" s="52"/>
      <c r="AC10" s="52"/>
      <c r="AD10" s="52"/>
      <c r="AE10" s="53"/>
    </row>
    <row r="11" spans="1:31" ht="29.25" customHeight="1">
      <c r="A11" s="106"/>
      <c r="B11" s="87"/>
      <c r="C11" s="87"/>
      <c r="D11" s="87"/>
      <c r="E11" s="87"/>
      <c r="F11" s="87"/>
      <c r="G11" s="72"/>
      <c r="H11" s="10"/>
      <c r="I11" s="7" t="s">
        <v>20</v>
      </c>
      <c r="J11" s="10"/>
      <c r="K11" s="72"/>
      <c r="L11" s="72"/>
      <c r="M11" s="10"/>
      <c r="N11" s="7" t="s">
        <v>20</v>
      </c>
      <c r="O11" s="10"/>
      <c r="P11" s="72"/>
      <c r="Q11" s="72"/>
      <c r="R11" s="10"/>
      <c r="S11" s="7" t="s">
        <v>20</v>
      </c>
      <c r="T11" s="10"/>
      <c r="U11" s="91"/>
      <c r="V11" s="53"/>
      <c r="W11" s="52"/>
      <c r="X11" s="1">
        <f>COUNTIF(B8:U12,"○")</f>
        <v>0</v>
      </c>
      <c r="Y11" s="1" t="s">
        <v>23</v>
      </c>
      <c r="Z11" s="1">
        <f>COUNTIF(B8:U12,"×")</f>
        <v>0</v>
      </c>
      <c r="AA11" s="1" t="s">
        <v>21</v>
      </c>
      <c r="AB11" s="1">
        <f>COUNTIF(B8:U12,"△")</f>
        <v>3</v>
      </c>
      <c r="AC11" s="1" t="s">
        <v>22</v>
      </c>
      <c r="AE11" s="53"/>
    </row>
    <row r="12" spans="1:31" ht="29.25" customHeight="1">
      <c r="A12" s="107"/>
      <c r="B12" s="87"/>
      <c r="C12" s="87"/>
      <c r="D12" s="87"/>
      <c r="E12" s="87"/>
      <c r="F12" s="87"/>
      <c r="G12" s="65" t="str">
        <f>IF(G8&lt;J8,"×",IF(G8&gt;J8,"○","△"))</f>
        <v>△</v>
      </c>
      <c r="H12" s="66"/>
      <c r="I12" s="66"/>
      <c r="J12" s="66"/>
      <c r="K12" s="67"/>
      <c r="L12" s="72" t="str">
        <f>IF(L8&lt;O8,"×",IF(L8&gt;O8,"○","△"))</f>
        <v>△</v>
      </c>
      <c r="M12" s="72"/>
      <c r="N12" s="72"/>
      <c r="O12" s="72"/>
      <c r="P12" s="72"/>
      <c r="Q12" s="72" t="str">
        <f>IF(Q8&lt;T8,"×",IF(Q8&gt;T8,"○","△"))</f>
        <v>△</v>
      </c>
      <c r="R12" s="72"/>
      <c r="S12" s="72"/>
      <c r="T12" s="72"/>
      <c r="U12" s="91"/>
      <c r="V12" s="53"/>
      <c r="W12" s="53"/>
      <c r="AE12" s="53"/>
    </row>
    <row r="13" spans="1:31" ht="29.25" customHeight="1">
      <c r="A13" s="84" t="str">
        <f>'申込様式 (5チームリーグ)'!A15</f>
        <v>新大阪</v>
      </c>
      <c r="B13" s="81">
        <f>SUM(C13:C16)</f>
        <v>0</v>
      </c>
      <c r="C13" s="6">
        <f>J8</f>
        <v>0</v>
      </c>
      <c r="D13" s="6" t="s">
        <v>20</v>
      </c>
      <c r="E13" s="6">
        <f>H8</f>
        <v>0</v>
      </c>
      <c r="F13" s="81">
        <f>SUM(E13:E16)</f>
        <v>0</v>
      </c>
      <c r="G13" s="87"/>
      <c r="H13" s="87"/>
      <c r="I13" s="87"/>
      <c r="J13" s="87"/>
      <c r="K13" s="87"/>
      <c r="L13" s="72">
        <f>SUM(M13:M16)</f>
        <v>0</v>
      </c>
      <c r="M13" s="10"/>
      <c r="N13" s="7" t="s">
        <v>20</v>
      </c>
      <c r="O13" s="10"/>
      <c r="P13" s="72">
        <f>SUM(O13:O16)</f>
        <v>0</v>
      </c>
      <c r="Q13" s="72">
        <f>SUM(R13:R16)</f>
        <v>0</v>
      </c>
      <c r="R13" s="10"/>
      <c r="S13" s="7" t="s">
        <v>20</v>
      </c>
      <c r="T13" s="10"/>
      <c r="U13" s="91">
        <f>SUM(T13:T16)</f>
        <v>0</v>
      </c>
      <c r="V13" s="53"/>
      <c r="W13" s="52"/>
      <c r="AE13" s="53"/>
    </row>
    <row r="14" spans="1:31" ht="29.25" customHeight="1">
      <c r="A14" s="84"/>
      <c r="B14" s="81"/>
      <c r="C14" s="6">
        <f>J9</f>
        <v>0</v>
      </c>
      <c r="D14" s="6" t="s">
        <v>20</v>
      </c>
      <c r="E14" s="6">
        <f>H9</f>
        <v>0</v>
      </c>
      <c r="F14" s="81"/>
      <c r="G14" s="87"/>
      <c r="H14" s="87"/>
      <c r="I14" s="87"/>
      <c r="J14" s="87"/>
      <c r="K14" s="87"/>
      <c r="L14" s="72"/>
      <c r="M14" s="10"/>
      <c r="N14" s="7" t="s">
        <v>20</v>
      </c>
      <c r="O14" s="10"/>
      <c r="P14" s="72"/>
      <c r="Q14" s="72"/>
      <c r="R14" s="10"/>
      <c r="S14" s="7" t="s">
        <v>20</v>
      </c>
      <c r="T14" s="10"/>
      <c r="U14" s="91"/>
      <c r="V14" s="53"/>
      <c r="W14" s="52"/>
      <c r="AE14" s="53"/>
    </row>
    <row r="15" spans="1:31" ht="29.25" customHeight="1">
      <c r="A15" s="84"/>
      <c r="B15" s="81"/>
      <c r="C15" s="6">
        <f>J10</f>
        <v>0</v>
      </c>
      <c r="D15" s="6" t="s">
        <v>20</v>
      </c>
      <c r="E15" s="6">
        <f>H10</f>
        <v>0</v>
      </c>
      <c r="F15" s="81"/>
      <c r="G15" s="87"/>
      <c r="H15" s="87"/>
      <c r="I15" s="87"/>
      <c r="J15" s="87"/>
      <c r="K15" s="87"/>
      <c r="L15" s="72"/>
      <c r="M15" s="10"/>
      <c r="N15" s="7" t="s">
        <v>20</v>
      </c>
      <c r="O15" s="10"/>
      <c r="P15" s="72"/>
      <c r="Q15" s="72"/>
      <c r="R15" s="10"/>
      <c r="S15" s="7" t="s">
        <v>20</v>
      </c>
      <c r="T15" s="10"/>
      <c r="U15" s="91"/>
      <c r="V15" s="53"/>
      <c r="W15" s="52"/>
      <c r="AE15" s="53"/>
    </row>
    <row r="16" spans="1:31" ht="29.25" customHeight="1">
      <c r="A16" s="84"/>
      <c r="B16" s="81"/>
      <c r="C16" s="6">
        <f>J11</f>
        <v>0</v>
      </c>
      <c r="D16" s="6" t="s">
        <v>20</v>
      </c>
      <c r="E16" s="6">
        <f>H11</f>
        <v>0</v>
      </c>
      <c r="F16" s="81"/>
      <c r="G16" s="87"/>
      <c r="H16" s="87"/>
      <c r="I16" s="87"/>
      <c r="J16" s="87"/>
      <c r="K16" s="87"/>
      <c r="L16" s="72"/>
      <c r="M16" s="10"/>
      <c r="N16" s="7" t="s">
        <v>20</v>
      </c>
      <c r="O16" s="10"/>
      <c r="P16" s="72"/>
      <c r="Q16" s="72"/>
      <c r="R16" s="10"/>
      <c r="S16" s="7" t="s">
        <v>20</v>
      </c>
      <c r="T16" s="10"/>
      <c r="U16" s="91"/>
      <c r="V16" s="53"/>
      <c r="W16" s="52"/>
      <c r="X16" s="1">
        <f>COUNTIF(B13:U17,"○")</f>
        <v>0</v>
      </c>
      <c r="Y16" s="1" t="s">
        <v>23</v>
      </c>
      <c r="Z16" s="1">
        <f>COUNTIF(B13:U17,"×")</f>
        <v>0</v>
      </c>
      <c r="AA16" s="1" t="s">
        <v>21</v>
      </c>
      <c r="AB16" s="1">
        <f>COUNTIF(B13:U17,"△")</f>
        <v>3</v>
      </c>
      <c r="AC16" s="1" t="s">
        <v>22</v>
      </c>
      <c r="AE16" s="53"/>
    </row>
    <row r="17" spans="1:31" ht="29.25" customHeight="1">
      <c r="A17" s="84"/>
      <c r="B17" s="81" t="str">
        <f>IF(B13&lt;E13,"×",IF(B13&gt;E13,"○","△"))</f>
        <v>△</v>
      </c>
      <c r="C17" s="81"/>
      <c r="D17" s="81"/>
      <c r="E17" s="81"/>
      <c r="F17" s="81"/>
      <c r="G17" s="87"/>
      <c r="H17" s="87"/>
      <c r="I17" s="87"/>
      <c r="J17" s="87"/>
      <c r="K17" s="87"/>
      <c r="L17" s="72" t="str">
        <f>IF(L13&lt;O13,"×",IF(L13&gt;O13,"○","△"))</f>
        <v>△</v>
      </c>
      <c r="M17" s="72"/>
      <c r="N17" s="72"/>
      <c r="O17" s="72"/>
      <c r="P17" s="72"/>
      <c r="Q17" s="72" t="str">
        <f>IF(Q13&lt;T13,"×",IF(Q13&gt;T13,"○","△"))</f>
        <v>△</v>
      </c>
      <c r="R17" s="72"/>
      <c r="S17" s="72"/>
      <c r="T17" s="72"/>
      <c r="U17" s="91"/>
      <c r="V17" s="53"/>
      <c r="W17" s="53"/>
      <c r="AE17" s="53"/>
    </row>
    <row r="18" spans="1:31" ht="29.25" customHeight="1">
      <c r="A18" s="84" t="str">
        <f>'申込様式 (5チームリーグ)'!A16</f>
        <v>名古屋</v>
      </c>
      <c r="B18" s="81">
        <f>SUM(C18:C21)</f>
        <v>0</v>
      </c>
      <c r="C18" s="6">
        <f>O8</f>
        <v>0</v>
      </c>
      <c r="D18" s="6" t="s">
        <v>20</v>
      </c>
      <c r="E18" s="6">
        <f>M8</f>
        <v>0</v>
      </c>
      <c r="F18" s="81">
        <f>SUM(E18:E21)</f>
        <v>0</v>
      </c>
      <c r="G18" s="81">
        <f>SUM(H18:H21)</f>
        <v>0</v>
      </c>
      <c r="H18" s="6">
        <f>O13</f>
        <v>0</v>
      </c>
      <c r="I18" s="6" t="s">
        <v>20</v>
      </c>
      <c r="J18" s="6">
        <f>M13</f>
        <v>0</v>
      </c>
      <c r="K18" s="81">
        <f>SUM(J18:J21)</f>
        <v>0</v>
      </c>
      <c r="L18" s="87"/>
      <c r="M18" s="87"/>
      <c r="N18" s="87"/>
      <c r="O18" s="87"/>
      <c r="P18" s="87"/>
      <c r="Q18" s="72">
        <f>SUM(R18:R21)</f>
        <v>0</v>
      </c>
      <c r="R18" s="10"/>
      <c r="S18" s="7" t="s">
        <v>20</v>
      </c>
      <c r="T18" s="10"/>
      <c r="U18" s="91">
        <f>SUM(T18:T21)</f>
        <v>0</v>
      </c>
      <c r="V18" s="53"/>
      <c r="W18" s="52"/>
      <c r="AE18" s="53"/>
    </row>
    <row r="19" spans="1:31" ht="29.25" customHeight="1">
      <c r="A19" s="84"/>
      <c r="B19" s="81"/>
      <c r="C19" s="6">
        <f>O9</f>
        <v>0</v>
      </c>
      <c r="D19" s="6" t="s">
        <v>20</v>
      </c>
      <c r="E19" s="6">
        <f>M9</f>
        <v>0</v>
      </c>
      <c r="F19" s="81"/>
      <c r="G19" s="81"/>
      <c r="H19" s="6">
        <f>O14</f>
        <v>0</v>
      </c>
      <c r="I19" s="6" t="s">
        <v>20</v>
      </c>
      <c r="J19" s="6">
        <f>M14</f>
        <v>0</v>
      </c>
      <c r="K19" s="81"/>
      <c r="L19" s="87"/>
      <c r="M19" s="87"/>
      <c r="N19" s="87"/>
      <c r="O19" s="87"/>
      <c r="P19" s="87"/>
      <c r="Q19" s="72"/>
      <c r="R19" s="10"/>
      <c r="S19" s="7" t="s">
        <v>20</v>
      </c>
      <c r="T19" s="10"/>
      <c r="U19" s="91"/>
      <c r="V19" s="53"/>
      <c r="W19" s="52"/>
      <c r="AE19" s="53"/>
    </row>
    <row r="20" spans="1:31" ht="29.25" customHeight="1">
      <c r="A20" s="84"/>
      <c r="B20" s="81"/>
      <c r="C20" s="6">
        <f>O10</f>
        <v>0</v>
      </c>
      <c r="D20" s="6" t="s">
        <v>20</v>
      </c>
      <c r="E20" s="6">
        <f>M10</f>
        <v>0</v>
      </c>
      <c r="F20" s="81"/>
      <c r="G20" s="81"/>
      <c r="H20" s="6">
        <f>O15</f>
        <v>0</v>
      </c>
      <c r="I20" s="6" t="s">
        <v>20</v>
      </c>
      <c r="J20" s="6">
        <f>M15</f>
        <v>0</v>
      </c>
      <c r="K20" s="81"/>
      <c r="L20" s="87"/>
      <c r="M20" s="87"/>
      <c r="N20" s="87"/>
      <c r="O20" s="87"/>
      <c r="P20" s="87"/>
      <c r="Q20" s="72"/>
      <c r="R20" s="10"/>
      <c r="S20" s="7" t="s">
        <v>20</v>
      </c>
      <c r="T20" s="10"/>
      <c r="U20" s="91"/>
      <c r="V20" s="53"/>
      <c r="W20" s="52"/>
      <c r="AE20" s="53"/>
    </row>
    <row r="21" spans="1:31" ht="29.25" customHeight="1">
      <c r="A21" s="84"/>
      <c r="B21" s="81"/>
      <c r="C21" s="6">
        <f>O11</f>
        <v>0</v>
      </c>
      <c r="D21" s="6" t="s">
        <v>20</v>
      </c>
      <c r="E21" s="6">
        <f>M11</f>
        <v>0</v>
      </c>
      <c r="F21" s="81"/>
      <c r="G21" s="81"/>
      <c r="H21" s="6">
        <f>O16</f>
        <v>0</v>
      </c>
      <c r="I21" s="6" t="s">
        <v>20</v>
      </c>
      <c r="J21" s="6">
        <f>M16</f>
        <v>0</v>
      </c>
      <c r="K21" s="81"/>
      <c r="L21" s="87"/>
      <c r="M21" s="87"/>
      <c r="N21" s="87"/>
      <c r="O21" s="87"/>
      <c r="P21" s="87"/>
      <c r="Q21" s="72"/>
      <c r="R21" s="10"/>
      <c r="S21" s="7" t="s">
        <v>20</v>
      </c>
      <c r="T21" s="10"/>
      <c r="U21" s="91"/>
      <c r="V21" s="53"/>
      <c r="W21" s="52"/>
      <c r="X21" s="1">
        <f>COUNTIF(B18:U22,"○")</f>
        <v>0</v>
      </c>
      <c r="Y21" s="1" t="s">
        <v>23</v>
      </c>
      <c r="Z21" s="1">
        <f>COUNTIF(B18:U22,"×")</f>
        <v>0</v>
      </c>
      <c r="AA21" s="1" t="s">
        <v>21</v>
      </c>
      <c r="AB21" s="1">
        <f>COUNTIF(B18:U22,"△")</f>
        <v>3</v>
      </c>
      <c r="AC21" s="1" t="s">
        <v>22</v>
      </c>
      <c r="AE21" s="53"/>
    </row>
    <row r="22" spans="1:31" ht="29.25" customHeight="1">
      <c r="A22" s="84"/>
      <c r="B22" s="81" t="str">
        <f>IF(B18&lt;E18,"×",IF(B18&gt;E18,"○","△"))</f>
        <v>△</v>
      </c>
      <c r="C22" s="81"/>
      <c r="D22" s="81"/>
      <c r="E22" s="81"/>
      <c r="F22" s="81"/>
      <c r="G22" s="81" t="str">
        <f>IF(G18&lt;J18,"×",IF(G18&gt;J18,"○","△"))</f>
        <v>△</v>
      </c>
      <c r="H22" s="81"/>
      <c r="I22" s="81"/>
      <c r="J22" s="81"/>
      <c r="K22" s="81"/>
      <c r="L22" s="87"/>
      <c r="M22" s="87"/>
      <c r="N22" s="87"/>
      <c r="O22" s="87"/>
      <c r="P22" s="87"/>
      <c r="Q22" s="72" t="str">
        <f>IF(Q18&lt;T18,"×",IF(Q18&gt;T18,"○","△"))</f>
        <v>△</v>
      </c>
      <c r="R22" s="72"/>
      <c r="S22" s="72"/>
      <c r="T22" s="72"/>
      <c r="U22" s="91"/>
      <c r="V22" s="53"/>
      <c r="W22" s="53"/>
      <c r="AE22" s="53"/>
    </row>
    <row r="23" spans="1:31" ht="29.25" customHeight="1">
      <c r="A23" s="84" t="str">
        <f>'申込様式 (5チームリーグ)'!A17</f>
        <v>新横浜</v>
      </c>
      <c r="B23" s="81">
        <f>SUM(C23:C26)</f>
        <v>0</v>
      </c>
      <c r="C23" s="6">
        <f>T8</f>
        <v>0</v>
      </c>
      <c r="D23" s="6" t="s">
        <v>20</v>
      </c>
      <c r="E23" s="6">
        <f>R8</f>
        <v>0</v>
      </c>
      <c r="F23" s="81">
        <f>SUM(E23:E26)</f>
        <v>0</v>
      </c>
      <c r="G23" s="81">
        <f>SUM(H23:H26)</f>
        <v>0</v>
      </c>
      <c r="H23" s="6">
        <f>T13</f>
        <v>0</v>
      </c>
      <c r="I23" s="6" t="s">
        <v>20</v>
      </c>
      <c r="J23" s="6">
        <f>R13</f>
        <v>0</v>
      </c>
      <c r="K23" s="81">
        <f>SUM(J23:J26)</f>
        <v>0</v>
      </c>
      <c r="L23" s="81">
        <f>SUM(M23:M26)</f>
        <v>0</v>
      </c>
      <c r="M23" s="6">
        <f>T18</f>
        <v>0</v>
      </c>
      <c r="N23" s="6" t="s">
        <v>20</v>
      </c>
      <c r="O23" s="6">
        <f>R18</f>
        <v>0</v>
      </c>
      <c r="P23" s="81">
        <f>SUM(O23:O26)</f>
        <v>0</v>
      </c>
      <c r="Q23" s="87"/>
      <c r="R23" s="87"/>
      <c r="S23" s="87"/>
      <c r="T23" s="87"/>
      <c r="U23" s="88"/>
      <c r="V23" s="53"/>
      <c r="W23" s="52"/>
      <c r="AE23" s="53"/>
    </row>
    <row r="24" spans="1:31" ht="29.25" customHeight="1">
      <c r="A24" s="84"/>
      <c r="B24" s="81"/>
      <c r="C24" s="6">
        <f>T9</f>
        <v>0</v>
      </c>
      <c r="D24" s="6" t="s">
        <v>20</v>
      </c>
      <c r="E24" s="6">
        <f>R9</f>
        <v>0</v>
      </c>
      <c r="F24" s="81"/>
      <c r="G24" s="81"/>
      <c r="H24" s="6">
        <f>T14</f>
        <v>0</v>
      </c>
      <c r="I24" s="6" t="s">
        <v>20</v>
      </c>
      <c r="J24" s="6">
        <f>R14</f>
        <v>0</v>
      </c>
      <c r="K24" s="81"/>
      <c r="L24" s="81"/>
      <c r="M24" s="6">
        <f>T19</f>
        <v>0</v>
      </c>
      <c r="N24" s="6" t="s">
        <v>20</v>
      </c>
      <c r="O24" s="6">
        <f>R19</f>
        <v>0</v>
      </c>
      <c r="P24" s="81"/>
      <c r="Q24" s="87"/>
      <c r="R24" s="87"/>
      <c r="S24" s="87"/>
      <c r="T24" s="87"/>
      <c r="U24" s="88"/>
      <c r="V24" s="53"/>
      <c r="W24" s="52"/>
      <c r="AE24" s="53"/>
    </row>
    <row r="25" spans="1:31" ht="29.25" customHeight="1">
      <c r="A25" s="84"/>
      <c r="B25" s="81"/>
      <c r="C25" s="6">
        <f>T10</f>
        <v>0</v>
      </c>
      <c r="D25" s="6" t="s">
        <v>20</v>
      </c>
      <c r="E25" s="6">
        <f>R10</f>
        <v>0</v>
      </c>
      <c r="F25" s="81"/>
      <c r="G25" s="81"/>
      <c r="H25" s="6">
        <f>T15</f>
        <v>0</v>
      </c>
      <c r="I25" s="6" t="s">
        <v>20</v>
      </c>
      <c r="J25" s="6">
        <f>R15</f>
        <v>0</v>
      </c>
      <c r="K25" s="81"/>
      <c r="L25" s="81"/>
      <c r="M25" s="6">
        <f>T20</f>
        <v>0</v>
      </c>
      <c r="N25" s="6" t="s">
        <v>20</v>
      </c>
      <c r="O25" s="6">
        <f>R20</f>
        <v>0</v>
      </c>
      <c r="P25" s="81"/>
      <c r="Q25" s="87"/>
      <c r="R25" s="87"/>
      <c r="S25" s="87"/>
      <c r="T25" s="87"/>
      <c r="U25" s="88"/>
      <c r="V25" s="53"/>
      <c r="W25" s="52"/>
      <c r="AE25" s="53"/>
    </row>
    <row r="26" spans="1:31" ht="29.25" customHeight="1">
      <c r="A26" s="84"/>
      <c r="B26" s="81"/>
      <c r="C26" s="6">
        <f>T11</f>
        <v>0</v>
      </c>
      <c r="D26" s="6" t="s">
        <v>20</v>
      </c>
      <c r="E26" s="6">
        <f>R11</f>
        <v>0</v>
      </c>
      <c r="F26" s="81"/>
      <c r="G26" s="81"/>
      <c r="H26" s="6">
        <f>T16</f>
        <v>0</v>
      </c>
      <c r="I26" s="6" t="s">
        <v>20</v>
      </c>
      <c r="J26" s="6">
        <f>R16</f>
        <v>0</v>
      </c>
      <c r="K26" s="81"/>
      <c r="L26" s="81"/>
      <c r="M26" s="6">
        <f>T21</f>
        <v>0</v>
      </c>
      <c r="N26" s="6" t="s">
        <v>20</v>
      </c>
      <c r="O26" s="6">
        <f>R21</f>
        <v>0</v>
      </c>
      <c r="P26" s="81"/>
      <c r="Q26" s="87"/>
      <c r="R26" s="87"/>
      <c r="S26" s="87"/>
      <c r="T26" s="87"/>
      <c r="U26" s="88"/>
      <c r="V26" s="53"/>
      <c r="W26" s="52"/>
      <c r="X26" s="1">
        <f>COUNTIF(B23:U27,"○")</f>
        <v>0</v>
      </c>
      <c r="Y26" s="1" t="s">
        <v>23</v>
      </c>
      <c r="Z26" s="1">
        <f>COUNTIF(B23:U27,"×")</f>
        <v>0</v>
      </c>
      <c r="AA26" s="1" t="s">
        <v>21</v>
      </c>
      <c r="AB26" s="1">
        <f>COUNTIF(B23:U27,"△")</f>
        <v>3</v>
      </c>
      <c r="AC26" s="1" t="s">
        <v>22</v>
      </c>
      <c r="AE26" s="53"/>
    </row>
    <row r="27" spans="1:31" ht="29.25" customHeight="1" thickBot="1">
      <c r="A27" s="85"/>
      <c r="B27" s="86" t="str">
        <f>IF(B23&lt;E23,"×",IF(B23&gt;E23,"○","△"))</f>
        <v>△</v>
      </c>
      <c r="C27" s="86"/>
      <c r="D27" s="86"/>
      <c r="E27" s="86"/>
      <c r="F27" s="86"/>
      <c r="G27" s="86" t="str">
        <f>IF(G23&lt;J23,"×",IF(G23&gt;J23,"○","△"))</f>
        <v>△</v>
      </c>
      <c r="H27" s="86"/>
      <c r="I27" s="86"/>
      <c r="J27" s="86"/>
      <c r="K27" s="86"/>
      <c r="L27" s="86" t="str">
        <f>IF(L23&lt;O23,"×",IF(L23&gt;O23,"○","△"))</f>
        <v>△</v>
      </c>
      <c r="M27" s="86"/>
      <c r="N27" s="86"/>
      <c r="O27" s="86"/>
      <c r="P27" s="86"/>
      <c r="Q27" s="89"/>
      <c r="R27" s="89"/>
      <c r="S27" s="89"/>
      <c r="T27" s="89"/>
      <c r="U27" s="90"/>
      <c r="V27" s="53"/>
      <c r="W27" s="53"/>
      <c r="X27" s="53"/>
      <c r="Y27" s="53"/>
      <c r="Z27" s="53"/>
      <c r="AA27" s="53"/>
      <c r="AB27" s="52"/>
      <c r="AC27" s="52"/>
      <c r="AD27" s="52"/>
      <c r="AE27" s="53"/>
    </row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</sheetData>
  <sheetProtection/>
  <mergeCells count="53">
    <mergeCell ref="X3:Y5"/>
    <mergeCell ref="Z3:AA5"/>
    <mergeCell ref="AB3:AC5"/>
    <mergeCell ref="AD3:AE5"/>
    <mergeCell ref="AF4:AG5"/>
    <mergeCell ref="B7:F7"/>
    <mergeCell ref="G7:K7"/>
    <mergeCell ref="L7:P7"/>
    <mergeCell ref="Q7:U7"/>
    <mergeCell ref="A8:A12"/>
    <mergeCell ref="B8:F12"/>
    <mergeCell ref="G8:G11"/>
    <mergeCell ref="K8:K11"/>
    <mergeCell ref="L8:L11"/>
    <mergeCell ref="P8:P11"/>
    <mergeCell ref="Q8:Q11"/>
    <mergeCell ref="U8:U11"/>
    <mergeCell ref="G12:K12"/>
    <mergeCell ref="L12:P12"/>
    <mergeCell ref="Q12:U12"/>
    <mergeCell ref="Q13:Q16"/>
    <mergeCell ref="U13:U16"/>
    <mergeCell ref="B17:F17"/>
    <mergeCell ref="L17:P17"/>
    <mergeCell ref="Q17:U17"/>
    <mergeCell ref="A13:A17"/>
    <mergeCell ref="B13:B16"/>
    <mergeCell ref="F13:F16"/>
    <mergeCell ref="G13:K17"/>
    <mergeCell ref="L13:L16"/>
    <mergeCell ref="P13:P16"/>
    <mergeCell ref="A18:A22"/>
    <mergeCell ref="B18:B21"/>
    <mergeCell ref="F18:F21"/>
    <mergeCell ref="G18:G21"/>
    <mergeCell ref="K18:K21"/>
    <mergeCell ref="L18:P22"/>
    <mergeCell ref="Q18:Q21"/>
    <mergeCell ref="U18:U21"/>
    <mergeCell ref="B22:F22"/>
    <mergeCell ref="G22:K22"/>
    <mergeCell ref="Q22:U22"/>
    <mergeCell ref="P23:P26"/>
    <mergeCell ref="Q23:U27"/>
    <mergeCell ref="B27:F27"/>
    <mergeCell ref="G27:K27"/>
    <mergeCell ref="L27:P27"/>
    <mergeCell ref="A23:A27"/>
    <mergeCell ref="B23:B26"/>
    <mergeCell ref="F23:F26"/>
    <mergeCell ref="G23:G26"/>
    <mergeCell ref="K23:K26"/>
    <mergeCell ref="L23:L26"/>
  </mergeCells>
  <printOptions/>
  <pageMargins left="0.7" right="0.7" top="0.75" bottom="0.75" header="0.3" footer="0.3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rtchu0003</dc:creator>
  <cp:keywords/>
  <dc:description/>
  <cp:lastModifiedBy>FJ-USER</cp:lastModifiedBy>
  <cp:lastPrinted>2022-06-02T10:20:42Z</cp:lastPrinted>
  <dcterms:created xsi:type="dcterms:W3CDTF">2018-10-24T08:01:18Z</dcterms:created>
  <dcterms:modified xsi:type="dcterms:W3CDTF">2022-11-14T14:17:19Z</dcterms:modified>
  <cp:category/>
  <cp:version/>
  <cp:contentType/>
  <cp:contentStatus/>
</cp:coreProperties>
</file>